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7" activeTab="0"/>
  </bookViews>
  <sheets>
    <sheet name="Расчет рентабельности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<sst xmlns="http://schemas.openxmlformats.org/spreadsheetml/2006/main" count="45" uniqueCount="45">
  <si>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Расчет рентабельности наших услуг</t>
  </si>
  <si>
    <t>Услуга:</t>
  </si>
  <si>
    <t>Доход:</t>
  </si>
  <si>
    <t>Расходы:</t>
  </si>
  <si>
    <t>Налоги:</t>
  </si>
  <si>
    <t>Прибыль:</t>
  </si>
  <si>
    <t>Соотношение %:</t>
  </si>
  <si>
    <t>Основные услуги</t>
  </si>
  <si>
    <t>Фонтан 50см</t>
  </si>
  <si>
    <t>Фонтан 65 см</t>
  </si>
  <si>
    <t xml:space="preserve">Фонтан 95 см </t>
  </si>
  <si>
    <t>Фонтан 120 см</t>
  </si>
  <si>
    <t>Пирамида 35 б</t>
  </si>
  <si>
    <t>Пирамида 56 б</t>
  </si>
  <si>
    <t>Пирамида 84 б</t>
  </si>
  <si>
    <t>Пирамида 120 б</t>
  </si>
  <si>
    <t>Пирамида 140 б</t>
  </si>
  <si>
    <t>Пирамида 165 б</t>
  </si>
  <si>
    <t>Фонтан для напитков</t>
  </si>
  <si>
    <t>Фруктовая пальма 100см</t>
  </si>
  <si>
    <t>Фруктовая пальма 60 см</t>
  </si>
  <si>
    <t>Шоколадный художник</t>
  </si>
  <si>
    <t>Мастер-классы</t>
  </si>
  <si>
    <t>М-к по изготовлению конфет</t>
  </si>
  <si>
    <t>М-к по мороженному</t>
  </si>
  <si>
    <t>М-с по Карвингу</t>
  </si>
  <si>
    <t>М-к по рисованию на шоколаде</t>
  </si>
  <si>
    <t>М-к по изготовлению шоколадных ролл</t>
  </si>
  <si>
    <t>Дополнительные услуги</t>
  </si>
  <si>
    <t>Фрукты, набор Макси (100р) на 10 чел</t>
  </si>
  <si>
    <t>Фрукты, набор Мини (60р) на 10 чел</t>
  </si>
  <si>
    <t>Выпечка на 10 человек</t>
  </si>
  <si>
    <t>Зефир на 10 человек</t>
  </si>
  <si>
    <t>Сыр на 10 человек</t>
  </si>
  <si>
    <t>Стол</t>
  </si>
  <si>
    <t>К пирамиде шампанского:</t>
  </si>
  <si>
    <t>Сухой лед</t>
  </si>
  <si>
    <t>Вишня</t>
  </si>
  <si>
    <t>Лепестки роз</t>
  </si>
  <si>
    <t>Подсветка</t>
  </si>
  <si>
    <t>Подиум</t>
  </si>
  <si>
    <t>Акции</t>
  </si>
  <si>
    <t>Шоколадный дуэт 65 см</t>
  </si>
  <si>
    <t>Шоколадный дуэт 50 см</t>
  </si>
  <si>
    <t>Свадебный эксклюзив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</si>
</sst>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&quot;  &quot;#,##0.00\ ;&quot;  (&quot;#,##0.00\);&quot; - &quot;;@\ "/>
    <numFmt numFmtId="167" formatCode="&quot;  &quot;#,##0\ ;&quot;  (&quot;#,##0\);&quot; - &quot;;@\ "/>
    <numFmt numFmtId="168" formatCode="\ [$$]\ #,##0.00\ ;\ [$$]&quot; (&quot;#,##0.00\);\ [$$]&quot;- &quot;;@\ "/>
    <numFmt numFmtId="169" formatCode="\ [$$]\ #,##0\ ;\ [$$]&quot; (&quot;#,##0\);\ [$$]&quot;- &quot;;@\ "/>
    <numFmt numFmtId="170" formatCode="#,##0.00"/>
  </numFmts>
  <fonts count="6">
    <font>
      <sz val="10"/>
      <color indexed="8"/>
      <name val="Arial"/>
      <family val="2"/>
    </font>
    <font>
      <sz val="10"/>
      <name val="Arial"/>
      <family val="0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>
      <alignment/>
      <protection/>
    </xf>
    <xf numFmtId="166" fontId="0" fillId="0" borderId="0" applyBorder="0">
      <alignment/>
      <protection/>
    </xf>
    <xf numFmtId="167" fontId="0" fillId="0" borderId="0" applyBorder="0">
      <alignment/>
      <protection/>
    </xf>
    <xf numFmtId="168" fontId="0" fillId="0" borderId="0" applyBorder="0">
      <alignment/>
      <protection/>
    </xf>
    <xf numFmtId="169" fontId="0" fillId="0" borderId="0" applyBorder="0">
      <alignment/>
      <protection/>
    </xf>
  </cellStyleXfs>
  <cellXfs count="23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3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4" fillId="3" borderId="2" xfId="0" applyFont="1" applyFill="1" applyBorder="1" applyAlignment="1">
      <alignment horizontal="center" vertical="center" wrapText="1"/>
    </xf>
    <xf numFmtId="164" fontId="0" fillId="4" borderId="2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70" fontId="4" fillId="0" borderId="6" xfId="0" applyNumberFormat="1" applyFont="1" applyBorder="1" applyAlignment="1">
      <alignment horizontal="center" vertical="center" wrapText="1"/>
    </xf>
    <xf numFmtId="164" fontId="4" fillId="5" borderId="2" xfId="0" applyFont="1" applyFill="1" applyBorder="1" applyAlignment="1">
      <alignment horizontal="center" vertical="center" wrapText="1"/>
    </xf>
    <xf numFmtId="164" fontId="4" fillId="6" borderId="2" xfId="0" applyFont="1" applyFill="1" applyBorder="1" applyAlignment="1">
      <alignment horizontal="center" vertical="center" wrapText="1"/>
    </xf>
    <xf numFmtId="164" fontId="4" fillId="7" borderId="2" xfId="0" applyFont="1" applyFill="1" applyBorder="1" applyAlignment="1">
      <alignment horizontal="center" vertical="center" wrapText="1"/>
    </xf>
    <xf numFmtId="164" fontId="4" fillId="8" borderId="2" xfId="0" applyFont="1" applyFill="1" applyBorder="1" applyAlignment="1">
      <alignment horizontal="center" vertical="center" wrapText="1"/>
    </xf>
    <xf numFmtId="164" fontId="0" fillId="4" borderId="7" xfId="0" applyFont="1" applyFill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70" fontId="4" fillId="0" borderId="9" xfId="0" applyNumberFormat="1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ercent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FA8DC"/>
      <rgbColor rgb="00993366"/>
      <rgbColor rgb="00FFFFCC"/>
      <rgbColor rgb="00CCFFFF"/>
      <rgbColor rgb="00660066"/>
      <rgbColor rgb="00DD7E6B"/>
      <rgbColor rgb="000066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9CB9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selection activeCell="A1" sqref="A1"/>
    </sheetView>
  </sheetViews>
  <sheetFormatPr defaultColWidth="16.00390625" defaultRowHeight="12.75"/>
  <cols>
    <col min="1" max="1" width="22.8515625" style="0" customWidth="1"/>
    <col min="2" max="2" width="12.140625" style="0" customWidth="1"/>
    <col min="3" max="3" width="14.00390625" style="0" customWidth="1"/>
    <col min="4" max="4" width="14.57421875" style="0" customWidth="1"/>
    <col min="5" max="5" width="12.8515625" style="0" customWidth="1"/>
    <col min="6" max="6" width="16.8515625" style="0" customWidth="1"/>
    <col min="7" max="7" width="17.57421875" style="0" customWidth="1"/>
    <col min="8" max="8" width="14.421875" style="0" customWidth="1"/>
    <col min="9" max="9" width="11.421875" style="0" customWidth="1"/>
    <col min="10" max="10" width="13.421875" style="0" customWidth="1"/>
    <col min="11" max="11" width="11.00390625" style="0" customWidth="1"/>
    <col min="12" max="12" width="13.421875" style="0" customWidth="1"/>
    <col min="13" max="16384" width="16.28125" style="0" customWidth="1"/>
  </cols>
  <sheetData>
    <row r="1" spans="1:12" ht="37.5" customHeight="1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4"/>
    </row>
    <row r="2" spans="1:12" ht="12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9"/>
      <c r="I2" s="9"/>
      <c r="J2" s="9"/>
      <c r="K2" s="9"/>
      <c r="L2" s="4"/>
    </row>
    <row r="3" spans="1:12" ht="12.75" customHeight="1">
      <c r="A3" s="10" t="s">
        <v>7</v>
      </c>
      <c r="B3" s="10"/>
      <c r="C3" s="10"/>
      <c r="D3" s="10"/>
      <c r="E3" s="10"/>
      <c r="F3" s="10"/>
      <c r="G3" s="8"/>
      <c r="H3" s="9"/>
      <c r="I3" s="9"/>
      <c r="J3" s="9"/>
      <c r="K3" s="9"/>
      <c r="L3" s="4"/>
    </row>
    <row r="4" spans="1:12" ht="12.75" customHeight="1">
      <c r="A4" s="11" t="s">
        <v>8</v>
      </c>
      <c r="B4" s="12">
        <v>6500</v>
      </c>
      <c r="C4" s="12">
        <v>3500</v>
      </c>
      <c r="D4" s="12">
        <f>B4*0.06</f>
        <v>390</v>
      </c>
      <c r="E4" s="9">
        <f>(B4-C4)-D4</f>
        <v>2610</v>
      </c>
      <c r="F4" s="13">
        <f>E4/B4</f>
        <v>0.4015384615384615</v>
      </c>
      <c r="G4" s="8"/>
      <c r="H4" s="9"/>
      <c r="I4" s="9"/>
      <c r="J4" s="9"/>
      <c r="K4" s="9"/>
      <c r="L4" s="4"/>
    </row>
    <row r="5" spans="1:12" ht="12.75" customHeight="1">
      <c r="A5" s="11" t="s">
        <v>9</v>
      </c>
      <c r="B5" s="12">
        <v>7900</v>
      </c>
      <c r="C5" s="12">
        <v>4150</v>
      </c>
      <c r="D5" s="12">
        <f>B5*0.06</f>
        <v>474</v>
      </c>
      <c r="E5" s="9">
        <f>(B5-C5)-D5</f>
        <v>3276</v>
      </c>
      <c r="F5" s="13">
        <f>E5/B5</f>
        <v>0.41468354430379745</v>
      </c>
      <c r="G5" s="8"/>
      <c r="H5" s="9"/>
      <c r="I5" s="9"/>
      <c r="J5" s="9"/>
      <c r="K5" s="9"/>
      <c r="L5" s="4"/>
    </row>
    <row r="6" spans="1:12" ht="12.75" customHeight="1">
      <c r="A6" s="11" t="s">
        <v>10</v>
      </c>
      <c r="B6" s="12">
        <v>9900</v>
      </c>
      <c r="C6" s="12">
        <v>5700</v>
      </c>
      <c r="D6" s="12">
        <f>B6*0.06</f>
        <v>594</v>
      </c>
      <c r="E6" s="9">
        <f>(B6-C6)-D6</f>
        <v>3606</v>
      </c>
      <c r="F6" s="13">
        <f>E6/B6</f>
        <v>0.36424242424242426</v>
      </c>
      <c r="G6" s="8"/>
      <c r="H6" s="9"/>
      <c r="I6" s="9"/>
      <c r="J6" s="9"/>
      <c r="K6" s="9"/>
      <c r="L6" s="4"/>
    </row>
    <row r="7" spans="1:12" ht="12.75" customHeight="1">
      <c r="A7" s="11" t="s">
        <v>11</v>
      </c>
      <c r="B7" s="12">
        <v>11900</v>
      </c>
      <c r="C7" s="12">
        <v>6350</v>
      </c>
      <c r="D7" s="12">
        <f>B7*0.06</f>
        <v>714</v>
      </c>
      <c r="E7" s="9">
        <f>(B7-C7)-D7</f>
        <v>4836</v>
      </c>
      <c r="F7" s="13">
        <f>E7/B7</f>
        <v>0.40638655462184875</v>
      </c>
      <c r="G7" s="8"/>
      <c r="H7" s="9"/>
      <c r="I7" s="9"/>
      <c r="J7" s="9"/>
      <c r="K7" s="9"/>
      <c r="L7" s="4"/>
    </row>
    <row r="8" spans="1:12" ht="12.75" customHeight="1">
      <c r="A8" s="11" t="s">
        <v>12</v>
      </c>
      <c r="B8" s="12">
        <v>5000</v>
      </c>
      <c r="C8" s="12">
        <v>2000</v>
      </c>
      <c r="D8" s="12">
        <f>B8*0.06</f>
        <v>300</v>
      </c>
      <c r="E8" s="9">
        <f>(B8-C8)-D8</f>
        <v>2700</v>
      </c>
      <c r="F8" s="13">
        <f>E8/B8</f>
        <v>0.54</v>
      </c>
      <c r="G8" s="8"/>
      <c r="H8" s="9"/>
      <c r="I8" s="9"/>
      <c r="J8" s="9"/>
      <c r="K8" s="9"/>
      <c r="L8" s="4"/>
    </row>
    <row r="9" spans="1:12" ht="12.75" customHeight="1">
      <c r="A9" s="11" t="s">
        <v>13</v>
      </c>
      <c r="B9" s="12">
        <v>6000</v>
      </c>
      <c r="C9" s="12">
        <v>2000</v>
      </c>
      <c r="D9" s="12">
        <f>B9*0.06</f>
        <v>360</v>
      </c>
      <c r="E9" s="9">
        <f>(B9-C9)-D9</f>
        <v>3640</v>
      </c>
      <c r="F9" s="13">
        <f>E9/B9</f>
        <v>0.6066666666666667</v>
      </c>
      <c r="G9" s="8"/>
      <c r="H9" s="9"/>
      <c r="I9" s="9"/>
      <c r="J9" s="9"/>
      <c r="K9" s="9"/>
      <c r="L9" s="4"/>
    </row>
    <row r="10" spans="1:12" ht="12.75" customHeight="1">
      <c r="A10" s="11" t="s">
        <v>14</v>
      </c>
      <c r="B10" s="12">
        <v>8600</v>
      </c>
      <c r="C10" s="12">
        <v>2000</v>
      </c>
      <c r="D10" s="12">
        <f>B10*0.06</f>
        <v>516</v>
      </c>
      <c r="E10" s="9">
        <f>(B10-C10)-D10</f>
        <v>6084</v>
      </c>
      <c r="F10" s="13">
        <f>E10/B10</f>
        <v>0.7074418604651163</v>
      </c>
      <c r="G10" s="8"/>
      <c r="H10" s="9"/>
      <c r="I10" s="9"/>
      <c r="J10" s="9"/>
      <c r="K10" s="9"/>
      <c r="L10" s="4"/>
    </row>
    <row r="11" spans="1:12" ht="12.75" customHeight="1">
      <c r="A11" s="11" t="s">
        <v>15</v>
      </c>
      <c r="B11" s="12">
        <v>11500</v>
      </c>
      <c r="C11" s="12">
        <v>2300</v>
      </c>
      <c r="D11" s="12">
        <f>B11*0.06</f>
        <v>690</v>
      </c>
      <c r="E11" s="9">
        <f>(B11-C11)-D11</f>
        <v>8510</v>
      </c>
      <c r="F11" s="13">
        <f>E11/B11</f>
        <v>0.74</v>
      </c>
      <c r="G11" s="8"/>
      <c r="H11" s="9"/>
      <c r="I11" s="9"/>
      <c r="J11" s="9"/>
      <c r="K11" s="9"/>
      <c r="L11" s="4"/>
    </row>
    <row r="12" spans="1:12" ht="12.75" customHeight="1">
      <c r="A12" s="11" t="s">
        <v>16</v>
      </c>
      <c r="B12" s="12">
        <v>12000</v>
      </c>
      <c r="C12" s="12">
        <v>2400</v>
      </c>
      <c r="D12" s="12">
        <f>B12*0.06</f>
        <v>720</v>
      </c>
      <c r="E12" s="9">
        <f>(B12-C12)-D12</f>
        <v>8880</v>
      </c>
      <c r="F12" s="13">
        <f>E12/B12</f>
        <v>0.74</v>
      </c>
      <c r="G12" s="8"/>
      <c r="H12" s="9"/>
      <c r="I12" s="9"/>
      <c r="J12" s="9"/>
      <c r="K12" s="9"/>
      <c r="L12" s="4"/>
    </row>
    <row r="13" spans="1:12" ht="12.75" customHeight="1">
      <c r="A13" s="11" t="s">
        <v>17</v>
      </c>
      <c r="B13" s="12">
        <v>14400</v>
      </c>
      <c r="C13" s="12">
        <v>2800</v>
      </c>
      <c r="D13" s="12">
        <f>B13*0.06</f>
        <v>864</v>
      </c>
      <c r="E13" s="9">
        <f>(B13-C13)-D13</f>
        <v>10736</v>
      </c>
      <c r="F13" s="13">
        <f>E13/B13</f>
        <v>0.7455555555555555</v>
      </c>
      <c r="G13" s="8"/>
      <c r="H13" s="9"/>
      <c r="I13" s="9"/>
      <c r="J13" s="9"/>
      <c r="K13" s="9"/>
      <c r="L13" s="4"/>
    </row>
    <row r="14" spans="1:12" ht="12.75" customHeight="1">
      <c r="A14" s="11" t="s">
        <v>18</v>
      </c>
      <c r="B14" s="12">
        <v>1500</v>
      </c>
      <c r="C14" s="12">
        <v>150</v>
      </c>
      <c r="D14" s="12">
        <f>B14*0.06</f>
        <v>90</v>
      </c>
      <c r="E14" s="9">
        <f>(B14-C14)-D14</f>
        <v>1260</v>
      </c>
      <c r="F14" s="13">
        <f>E14/B14</f>
        <v>0.84</v>
      </c>
      <c r="G14" s="8"/>
      <c r="H14" s="9"/>
      <c r="I14" s="9"/>
      <c r="J14" s="9"/>
      <c r="K14" s="9"/>
      <c r="L14" s="4"/>
    </row>
    <row r="15" spans="1:12" ht="12.75" customHeight="1">
      <c r="A15" s="11" t="s">
        <v>19</v>
      </c>
      <c r="B15" s="12">
        <v>10000</v>
      </c>
      <c r="C15" s="12">
        <v>4600</v>
      </c>
      <c r="D15" s="12">
        <f>B15*0.06</f>
        <v>600</v>
      </c>
      <c r="E15" s="9">
        <f>(B15-C15)-D15</f>
        <v>4800</v>
      </c>
      <c r="F15" s="13">
        <f>E15/B15</f>
        <v>0.48</v>
      </c>
      <c r="G15" s="8"/>
      <c r="H15" s="9"/>
      <c r="I15" s="9"/>
      <c r="J15" s="9"/>
      <c r="K15" s="9"/>
      <c r="L15" s="4"/>
    </row>
    <row r="16" spans="1:12" ht="12.75" customHeight="1">
      <c r="A16" s="11" t="s">
        <v>20</v>
      </c>
      <c r="B16" s="12">
        <v>7900</v>
      </c>
      <c r="C16" s="12">
        <v>3500</v>
      </c>
      <c r="D16" s="12">
        <f>B16*0.06</f>
        <v>474</v>
      </c>
      <c r="E16" s="9">
        <f>(B16-C16)-D16</f>
        <v>3926</v>
      </c>
      <c r="F16" s="13">
        <f>E16/B16</f>
        <v>0.49696202531645567</v>
      </c>
      <c r="G16" s="8"/>
      <c r="H16" s="9"/>
      <c r="I16" s="9"/>
      <c r="J16" s="9"/>
      <c r="K16" s="9"/>
      <c r="L16" s="4"/>
    </row>
    <row r="17" spans="1:12" ht="12.75" customHeight="1">
      <c r="A17" s="11" t="s">
        <v>21</v>
      </c>
      <c r="B17" s="12">
        <v>8000</v>
      </c>
      <c r="C17" s="12">
        <v>5300</v>
      </c>
      <c r="D17" s="12">
        <f>B17*0.06</f>
        <v>480</v>
      </c>
      <c r="E17" s="9">
        <f>(B17-C17)-D17</f>
        <v>2220</v>
      </c>
      <c r="F17" s="13">
        <f>E17/B17</f>
        <v>0.2775</v>
      </c>
      <c r="G17" s="8"/>
      <c r="H17" s="9"/>
      <c r="I17" s="9"/>
      <c r="J17" s="9"/>
      <c r="K17" s="9"/>
      <c r="L17" s="4"/>
    </row>
    <row r="18" spans="1:12" ht="12.75" customHeight="1">
      <c r="A18" s="14" t="s">
        <v>22</v>
      </c>
      <c r="B18" s="14"/>
      <c r="C18" s="14"/>
      <c r="D18" s="14"/>
      <c r="E18" s="14"/>
      <c r="F18" s="14"/>
      <c r="G18" s="8"/>
      <c r="H18" s="9"/>
      <c r="I18" s="9"/>
      <c r="J18" s="9"/>
      <c r="K18" s="9"/>
      <c r="L18" s="4"/>
    </row>
    <row r="19" spans="1:12" ht="12.75" customHeight="1">
      <c r="A19" s="11" t="s">
        <v>23</v>
      </c>
      <c r="B19" s="12">
        <v>12000</v>
      </c>
      <c r="C19" s="12">
        <v>4175</v>
      </c>
      <c r="D19" s="12">
        <f>B19*0.06</f>
        <v>720</v>
      </c>
      <c r="E19" s="9">
        <f>(B19-C19)-D19</f>
        <v>7105</v>
      </c>
      <c r="F19" s="13">
        <f>E19/B19</f>
        <v>0.5920833333333333</v>
      </c>
      <c r="G19" s="8"/>
      <c r="H19" s="9"/>
      <c r="I19" s="9"/>
      <c r="J19" s="9"/>
      <c r="K19" s="9"/>
      <c r="L19" s="4"/>
    </row>
    <row r="20" spans="1:12" ht="12.75" customHeight="1">
      <c r="A20" s="11" t="s">
        <v>24</v>
      </c>
      <c r="B20" s="12">
        <v>11000</v>
      </c>
      <c r="C20" s="12">
        <v>4300</v>
      </c>
      <c r="D20" s="12">
        <f>B20*0.06</f>
        <v>660</v>
      </c>
      <c r="E20" s="9">
        <f>(B20-C20)-D20</f>
        <v>6040</v>
      </c>
      <c r="F20" s="13">
        <f>E20/B20</f>
        <v>0.5490909090909091</v>
      </c>
      <c r="G20" s="8"/>
      <c r="H20" s="9"/>
      <c r="I20" s="9"/>
      <c r="J20" s="9"/>
      <c r="K20" s="9"/>
      <c r="L20" s="4"/>
    </row>
    <row r="21" spans="1:12" ht="12.75" customHeight="1">
      <c r="A21" s="11" t="s">
        <v>25</v>
      </c>
      <c r="B21" s="12">
        <v>10000</v>
      </c>
      <c r="C21" s="12">
        <v>2500</v>
      </c>
      <c r="D21" s="12">
        <f>B21*0.06</f>
        <v>600</v>
      </c>
      <c r="E21" s="9">
        <f>(B21-C21)-D21</f>
        <v>6900</v>
      </c>
      <c r="F21" s="13">
        <f>E21/B21</f>
        <v>0.69</v>
      </c>
      <c r="G21" s="8"/>
      <c r="H21" s="9"/>
      <c r="I21" s="9"/>
      <c r="J21" s="9"/>
      <c r="K21" s="9"/>
      <c r="L21" s="4"/>
    </row>
    <row r="22" spans="1:12" ht="12.75" customHeight="1">
      <c r="A22" s="11" t="s">
        <v>26</v>
      </c>
      <c r="B22" s="12">
        <v>19900</v>
      </c>
      <c r="C22" s="12">
        <v>11500</v>
      </c>
      <c r="D22" s="12">
        <f>B22*0.06</f>
        <v>1194</v>
      </c>
      <c r="E22" s="9">
        <f>(B22-C22)-D22</f>
        <v>7206</v>
      </c>
      <c r="F22" s="13">
        <f>E22/B22</f>
        <v>0.3621105527638191</v>
      </c>
      <c r="G22" s="8"/>
      <c r="H22" s="9"/>
      <c r="I22" s="9"/>
      <c r="J22" s="9"/>
      <c r="K22" s="9"/>
      <c r="L22" s="4"/>
    </row>
    <row r="23" spans="1:12" ht="12.75" customHeight="1">
      <c r="A23" s="11" t="s">
        <v>27</v>
      </c>
      <c r="B23" s="12">
        <v>14000</v>
      </c>
      <c r="C23" s="12">
        <v>5000</v>
      </c>
      <c r="D23" s="12">
        <f>B23*0.06</f>
        <v>840</v>
      </c>
      <c r="E23" s="9">
        <f>(B23-C23)-D23</f>
        <v>8160</v>
      </c>
      <c r="F23" s="13">
        <f>E23/B23</f>
        <v>0.5828571428571429</v>
      </c>
      <c r="G23" s="8"/>
      <c r="H23" s="9"/>
      <c r="I23" s="9"/>
      <c r="J23" s="9"/>
      <c r="K23" s="9"/>
      <c r="L23" s="4"/>
    </row>
    <row r="24" spans="1:12" ht="12.75" customHeight="1">
      <c r="A24" s="15" t="s">
        <v>28</v>
      </c>
      <c r="B24" s="15"/>
      <c r="C24" s="15"/>
      <c r="D24" s="15"/>
      <c r="E24" s="15"/>
      <c r="F24" s="15"/>
      <c r="G24" s="8"/>
      <c r="H24" s="9"/>
      <c r="I24" s="9"/>
      <c r="J24" s="9"/>
      <c r="K24" s="9"/>
      <c r="L24" s="4"/>
    </row>
    <row r="25" spans="1:12" ht="12.75" customHeight="1">
      <c r="A25" s="11" t="s">
        <v>29</v>
      </c>
      <c r="B25" s="12">
        <v>1000</v>
      </c>
      <c r="C25" s="12">
        <v>350</v>
      </c>
      <c r="D25" s="12">
        <f>B25*0.06</f>
        <v>60</v>
      </c>
      <c r="E25" s="9">
        <f>(B25-C25)-D25</f>
        <v>590</v>
      </c>
      <c r="F25" s="13">
        <f>E25/B25</f>
        <v>0.59</v>
      </c>
      <c r="G25" s="8"/>
      <c r="H25" s="9"/>
      <c r="I25" s="9"/>
      <c r="J25" s="9"/>
      <c r="K25" s="9"/>
      <c r="L25" s="4"/>
    </row>
    <row r="26" spans="1:12" ht="12.75" customHeight="1">
      <c r="A26" s="11" t="s">
        <v>30</v>
      </c>
      <c r="B26" s="12">
        <v>600</v>
      </c>
      <c r="C26" s="12">
        <v>220</v>
      </c>
      <c r="D26" s="12">
        <f>B26*0.06</f>
        <v>36</v>
      </c>
      <c r="E26" s="9">
        <f>(B26-C26)-D26</f>
        <v>344</v>
      </c>
      <c r="F26" s="13">
        <f>E26/B26</f>
        <v>0.5733333333333334</v>
      </c>
      <c r="G26" s="8"/>
      <c r="H26" s="9"/>
      <c r="I26" s="9"/>
      <c r="J26" s="9"/>
      <c r="K26" s="9"/>
      <c r="L26" s="4"/>
    </row>
    <row r="27" spans="1:12" ht="12.75" customHeight="1">
      <c r="A27" s="11" t="s">
        <v>31</v>
      </c>
      <c r="B27" s="12">
        <v>600</v>
      </c>
      <c r="C27" s="12">
        <v>300</v>
      </c>
      <c r="D27" s="12">
        <f>B27*0.06</f>
        <v>36</v>
      </c>
      <c r="E27" s="9">
        <f>(B27-C27)-D27</f>
        <v>264</v>
      </c>
      <c r="F27" s="13">
        <f>E27/B27</f>
        <v>0.44</v>
      </c>
      <c r="G27" s="8"/>
      <c r="H27" s="9"/>
      <c r="I27" s="9"/>
      <c r="J27" s="9"/>
      <c r="K27" s="9"/>
      <c r="L27" s="4"/>
    </row>
    <row r="28" spans="1:12" ht="12.75" customHeight="1">
      <c r="A28" s="11" t="s">
        <v>32</v>
      </c>
      <c r="B28" s="12">
        <v>600</v>
      </c>
      <c r="C28" s="12">
        <v>120</v>
      </c>
      <c r="D28" s="12">
        <f>B28*0.06</f>
        <v>36</v>
      </c>
      <c r="E28" s="9">
        <f>(B28-C28)-D28</f>
        <v>444</v>
      </c>
      <c r="F28" s="13">
        <f>E28/B28</f>
        <v>0.74</v>
      </c>
      <c r="G28" s="8"/>
      <c r="H28" s="9"/>
      <c r="I28" s="9"/>
      <c r="J28" s="9"/>
      <c r="K28" s="9"/>
      <c r="L28" s="4"/>
    </row>
    <row r="29" spans="1:12" ht="12.75" customHeight="1">
      <c r="A29" s="11" t="s">
        <v>33</v>
      </c>
      <c r="B29" s="12">
        <v>1500</v>
      </c>
      <c r="C29" s="12">
        <v>600</v>
      </c>
      <c r="D29" s="12">
        <f>B29*0.06</f>
        <v>90</v>
      </c>
      <c r="E29" s="9">
        <f>(B29-C29)-D29</f>
        <v>810</v>
      </c>
      <c r="F29" s="13">
        <f>E29/B29</f>
        <v>0.54</v>
      </c>
      <c r="G29" s="8"/>
      <c r="H29" s="9"/>
      <c r="I29" s="9"/>
      <c r="J29" s="9"/>
      <c r="K29" s="9"/>
      <c r="L29" s="4"/>
    </row>
    <row r="30" spans="1:12" ht="12.75" customHeight="1">
      <c r="A30" s="11" t="s">
        <v>34</v>
      </c>
      <c r="B30" s="12">
        <v>1000</v>
      </c>
      <c r="C30" s="12">
        <v>0</v>
      </c>
      <c r="D30" s="12">
        <f>B30*0.06</f>
        <v>60</v>
      </c>
      <c r="E30" s="9">
        <f>(B30-C30)-D30</f>
        <v>940</v>
      </c>
      <c r="F30" s="13">
        <f>E30/B30</f>
        <v>0.94</v>
      </c>
      <c r="G30" s="8"/>
      <c r="H30" s="9"/>
      <c r="I30" s="9"/>
      <c r="J30" s="9"/>
      <c r="K30" s="9"/>
      <c r="L30" s="4"/>
    </row>
    <row r="31" spans="1:12" ht="12.75" customHeight="1">
      <c r="A31" s="16" t="s">
        <v>35</v>
      </c>
      <c r="B31" s="16"/>
      <c r="C31" s="16"/>
      <c r="D31" s="16"/>
      <c r="E31" s="16"/>
      <c r="F31" s="16"/>
      <c r="G31" s="8"/>
      <c r="H31" s="9"/>
      <c r="I31" s="9"/>
      <c r="J31" s="9"/>
      <c r="K31" s="9"/>
      <c r="L31" s="4"/>
    </row>
    <row r="32" spans="1:12" ht="12.75" customHeight="1">
      <c r="A32" s="11" t="s">
        <v>36</v>
      </c>
      <c r="B32" s="12">
        <v>1400</v>
      </c>
      <c r="C32" s="12">
        <v>700</v>
      </c>
      <c r="D32" s="12">
        <f>B32*0.06</f>
        <v>84</v>
      </c>
      <c r="E32" s="9">
        <f>(B32-C32)-D32</f>
        <v>616</v>
      </c>
      <c r="F32" s="13">
        <f>E32/B32</f>
        <v>0.44</v>
      </c>
      <c r="G32" s="8"/>
      <c r="H32" s="9"/>
      <c r="I32" s="9"/>
      <c r="J32" s="9"/>
      <c r="K32" s="9"/>
      <c r="L32" s="4"/>
    </row>
    <row r="33" spans="1:12" ht="12.75" customHeight="1">
      <c r="A33" s="11" t="s">
        <v>37</v>
      </c>
      <c r="B33" s="12">
        <v>800</v>
      </c>
      <c r="C33" s="12">
        <v>230</v>
      </c>
      <c r="D33" s="12">
        <f>B33*0.06</f>
        <v>48</v>
      </c>
      <c r="E33" s="9">
        <f>(B33-C33)-D33</f>
        <v>522</v>
      </c>
      <c r="F33" s="13">
        <f>E33/B33</f>
        <v>0.6525</v>
      </c>
      <c r="G33" s="8"/>
      <c r="H33" s="9"/>
      <c r="I33" s="9"/>
      <c r="J33" s="9"/>
      <c r="K33" s="9"/>
      <c r="L33" s="4"/>
    </row>
    <row r="34" spans="1:12" ht="12.75" customHeight="1">
      <c r="A34" s="11" t="s">
        <v>38</v>
      </c>
      <c r="B34" s="12">
        <v>700</v>
      </c>
      <c r="C34" s="12">
        <v>300</v>
      </c>
      <c r="D34" s="12">
        <f>B34*0.06</f>
        <v>42</v>
      </c>
      <c r="E34" s="9">
        <f>(B34-C34)-D34</f>
        <v>358</v>
      </c>
      <c r="F34" s="13">
        <f>E34/B34</f>
        <v>0.5114285714285715</v>
      </c>
      <c r="G34" s="8"/>
      <c r="H34" s="9"/>
      <c r="I34" s="9"/>
      <c r="J34" s="9"/>
      <c r="K34" s="9"/>
      <c r="L34" s="4"/>
    </row>
    <row r="35" spans="1:12" ht="12.75" customHeight="1">
      <c r="A35" s="11" t="s">
        <v>39</v>
      </c>
      <c r="B35" s="12">
        <v>500</v>
      </c>
      <c r="C35" s="12">
        <v>0</v>
      </c>
      <c r="D35" s="12">
        <f>B35*0.06</f>
        <v>30</v>
      </c>
      <c r="E35" s="9">
        <f>(B35-C35)-D35</f>
        <v>470</v>
      </c>
      <c r="F35" s="13">
        <f>E35/B35</f>
        <v>0.94</v>
      </c>
      <c r="G35" s="8"/>
      <c r="H35" s="9"/>
      <c r="I35" s="9"/>
      <c r="J35" s="9"/>
      <c r="K35" s="9"/>
      <c r="L35" s="4"/>
    </row>
    <row r="36" spans="1:12" ht="12.75" customHeight="1">
      <c r="A36" s="11" t="s">
        <v>40</v>
      </c>
      <c r="B36" s="12">
        <v>2000</v>
      </c>
      <c r="C36" s="12">
        <v>0</v>
      </c>
      <c r="D36" s="12">
        <f>B36*0.06</f>
        <v>120</v>
      </c>
      <c r="E36" s="9">
        <f>(B36-C36)-D36</f>
        <v>1880</v>
      </c>
      <c r="F36" s="13">
        <f>E36/B36</f>
        <v>0.94</v>
      </c>
      <c r="G36" s="8"/>
      <c r="H36" s="9"/>
      <c r="I36" s="9"/>
      <c r="J36" s="9"/>
      <c r="K36" s="9"/>
      <c r="L36" s="4"/>
    </row>
    <row r="37" spans="1:12" ht="12.75" customHeight="1">
      <c r="A37" s="17" t="s">
        <v>41</v>
      </c>
      <c r="B37" s="17"/>
      <c r="C37" s="17"/>
      <c r="D37" s="17"/>
      <c r="E37" s="17"/>
      <c r="F37" s="17"/>
      <c r="G37" s="8"/>
      <c r="H37" s="9"/>
      <c r="I37" s="9"/>
      <c r="J37" s="9"/>
      <c r="K37" s="9"/>
      <c r="L37" s="4"/>
    </row>
    <row r="38" spans="1:12" ht="12.75" customHeight="1">
      <c r="A38" s="11" t="s">
        <v>42</v>
      </c>
      <c r="B38" s="12">
        <v>12500</v>
      </c>
      <c r="C38" s="12">
        <v>6100</v>
      </c>
      <c r="D38" s="12">
        <f>B38*0.06</f>
        <v>750</v>
      </c>
      <c r="E38" s="9">
        <f>(B38-C38)-D38</f>
        <v>5650</v>
      </c>
      <c r="F38" s="13">
        <f>E38/B38</f>
        <v>0.452</v>
      </c>
      <c r="G38" s="8"/>
      <c r="H38" s="9"/>
      <c r="I38" s="9"/>
      <c r="J38" s="9"/>
      <c r="K38" s="9"/>
      <c r="L38" s="4"/>
    </row>
    <row r="39" spans="1:12" ht="12.75" customHeight="1">
      <c r="A39" s="11" t="s">
        <v>43</v>
      </c>
      <c r="B39" s="12">
        <v>9500</v>
      </c>
      <c r="C39" s="12">
        <v>4730</v>
      </c>
      <c r="D39" s="12">
        <f>B39*0.06</f>
        <v>570</v>
      </c>
      <c r="E39" s="9">
        <f>(B39-C39)-D39</f>
        <v>4200</v>
      </c>
      <c r="F39" s="13">
        <f>E39/B39</f>
        <v>0.4421052631578947</v>
      </c>
      <c r="G39" s="8"/>
      <c r="H39" s="9"/>
      <c r="I39" s="9"/>
      <c r="J39" s="9"/>
      <c r="K39" s="9"/>
      <c r="L39" s="4"/>
    </row>
    <row r="40" spans="1:12" ht="12.75" customHeight="1">
      <c r="A40" s="18" t="s">
        <v>44</v>
      </c>
      <c r="B40" s="19">
        <v>10000</v>
      </c>
      <c r="C40" s="19">
        <v>4150</v>
      </c>
      <c r="D40" s="19">
        <f>B40*0.06</f>
        <v>600</v>
      </c>
      <c r="E40" s="20">
        <f>(B40-C40)-D40</f>
        <v>5250</v>
      </c>
      <c r="F40" s="21">
        <f>E40/B40</f>
        <v>0.525</v>
      </c>
      <c r="G40" s="8"/>
      <c r="H40" s="9"/>
      <c r="I40" s="9"/>
      <c r="J40" s="9"/>
      <c r="K40" s="9"/>
      <c r="L40" s="4"/>
    </row>
    <row r="41" spans="1:12" ht="12.75" customHeight="1">
      <c r="A41" s="22"/>
      <c r="B41" s="22"/>
      <c r="C41" s="22"/>
      <c r="D41" s="22"/>
      <c r="E41" s="22"/>
      <c r="F41" s="22"/>
      <c r="G41" s="9"/>
      <c r="H41" s="9"/>
      <c r="I41" s="9"/>
      <c r="J41" s="9"/>
      <c r="K41" s="9"/>
      <c r="L41" s="4"/>
    </row>
    <row r="42" spans="1:12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4"/>
    </row>
  </sheetData>
  <sheetProtection selectLockedCells="1" selectUnlockedCells="1"/>
  <mergeCells count="6">
    <mergeCell ref="A1:F1"/>
    <mergeCell ref="A3:F3"/>
    <mergeCell ref="A18:F18"/>
    <mergeCell ref="A24:F24"/>
    <mergeCell ref="A31:F31"/>
    <mergeCell ref="A37:F37"/>
  </mergeCells>
  <printOptions/>
  <pageMargins left="0.75" right="0.75" top="0.5" bottom="0.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