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узел учета 1" sheetId="1" r:id="rId1"/>
  </sheets>
  <definedNames>
    <definedName name="_xlnm.Print_Area" localSheetId="0">'узел учета 1'!$A$1:$X$56</definedName>
    <definedName name="_xlnm.Print_Area" localSheetId="0">'узел учета 1'!$A$1:$X$56</definedName>
  </definedNames>
  <calcPr fullCalcOnLoad="1"/>
</workbook>
</file>

<file path=xl/sharedStrings.xml><?xml version="1.0" encoding="utf-8"?>
<sst xmlns="http://schemas.openxmlformats.org/spreadsheetml/2006/main" count="65" uniqueCount="43">
  <si>
    <t>Февраль 2017</t>
  </si>
  <si>
    <t xml:space="preserve">  </t>
  </si>
  <si>
    <t xml:space="preserve">КАРТОЧКА </t>
  </si>
  <si>
    <t>(месяц, год)</t>
  </si>
  <si>
    <t>регистрация параметров на узле учета потребителя тепловой энергии</t>
  </si>
  <si>
    <t>Наименование потребителя: ООО "Лига ЖКХ"</t>
  </si>
  <si>
    <t>Договор 12238 в работе</t>
  </si>
  <si>
    <t>Адрес:     пер.Трамвайный, д.2 корп.4</t>
  </si>
  <si>
    <r>
      <t xml:space="preserve">Нагрузка по узлу учета: 
отоп.=  Гкал/ч.; вент.= Гкал/ч.; ГВС = </t>
    </r>
    <r>
      <rPr>
        <b/>
        <sz val="13"/>
        <rFont val="Arial"/>
        <family val="2"/>
      </rPr>
      <t>__</t>
    </r>
    <r>
      <rPr>
        <sz val="13"/>
        <rFont val="Arial"/>
        <family val="2"/>
      </rPr>
      <t xml:space="preserve"> Гкал/ч.; 
М ГВС = т/сут.;  tгвс=__°С;  tхи=0°С</t>
    </r>
  </si>
  <si>
    <t>Тепловычислитель: СПТ 943.1   заводской №49677</t>
  </si>
  <si>
    <t>Характеристика системы: 
2-х трубный ввод, система отопления - зависимая; вентиляция - зависимая; ГВС закрытая в отопительный период через теплообменник , в межотопительный период из подающего или обратного трубопровода теплоснабжения - открытый водоразбор</t>
  </si>
  <si>
    <t>t график=</t>
  </si>
  <si>
    <t>Дата</t>
  </si>
  <si>
    <t>подающий трубопровод</t>
  </si>
  <si>
    <t>обратный трубопровод</t>
  </si>
  <si>
    <t>подпитка</t>
  </si>
  <si>
    <t>ГВС</t>
  </si>
  <si>
    <t>Время работы прибора</t>
  </si>
  <si>
    <t>Р</t>
  </si>
  <si>
    <r>
      <t>t(</t>
    </r>
    <r>
      <rPr>
        <b/>
        <sz val="12"/>
        <rFont val="Arial Cyr"/>
        <family val="2"/>
      </rPr>
      <t>°С)</t>
    </r>
  </si>
  <si>
    <t>М</t>
  </si>
  <si>
    <t>t(°С)</t>
  </si>
  <si>
    <t>Qотоп.</t>
  </si>
  <si>
    <t>Qподп</t>
  </si>
  <si>
    <t>Рпод. Гвс</t>
  </si>
  <si>
    <t>tпод. гвс(°С)</t>
  </si>
  <si>
    <t>Мпод. гвс</t>
  </si>
  <si>
    <t>Рцирк.</t>
  </si>
  <si>
    <t>tцирк.(°С)</t>
  </si>
  <si>
    <t>Мцирк.</t>
  </si>
  <si>
    <t>Мпод. Гвс -</t>
  </si>
  <si>
    <t>Qгвс</t>
  </si>
  <si>
    <r>
      <t>кгс/см</t>
    </r>
    <r>
      <rPr>
        <b/>
        <vertAlign val="superscript"/>
        <sz val="12"/>
        <rFont val="Arial"/>
        <family val="2"/>
      </rPr>
      <t>2</t>
    </r>
  </si>
  <si>
    <t>ср/сут</t>
  </si>
  <si>
    <t>тонн воды</t>
  </si>
  <si>
    <t>Гкал</t>
  </si>
  <si>
    <t>накопитель</t>
  </si>
  <si>
    <t>ИТОГО</t>
  </si>
  <si>
    <t>Итого к расчету:</t>
  </si>
  <si>
    <t>Qпотр. =</t>
  </si>
  <si>
    <t>Qгвс=</t>
  </si>
  <si>
    <t xml:space="preserve">        Gгвс =</t>
  </si>
  <si>
    <t>тонн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</si>
</sst>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#,##0.00"/>
    <numFmt numFmtId="168" formatCode="0.00"/>
    <numFmt numFmtId="169" formatCode="0.000"/>
    <numFmt numFmtId="170" formatCode="0"/>
    <numFmt numFmtId="171" formatCode="0.0"/>
  </numFmts>
  <fonts count="23">
    <font>
      <sz val="10"/>
      <name val="Arial"/>
      <family val="2"/>
    </font>
    <font>
      <sz val="10"/>
      <name val="Arial Cyr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b/>
      <sz val="8"/>
      <name val="Bell MT"/>
      <family val="1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 Cyr"/>
      <family val="2"/>
    </font>
    <font>
      <b/>
      <vertAlign val="superscript"/>
      <sz val="12"/>
      <name val="Arial"/>
      <family val="2"/>
    </font>
    <font>
      <sz val="16"/>
      <name val="Times New Roman"/>
      <family val="1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4"/>
      <name val="Baskerville Old Face"/>
      <family val="1"/>
    </font>
    <font>
      <b/>
      <sz val="13"/>
      <name val="Baskerville Old Face"/>
      <family val="1"/>
    </font>
    <font>
      <sz val="10"/>
      <name val="Times New Roman"/>
      <family val="1"/>
    </font>
    <font>
      <b/>
      <sz val="15"/>
      <name val="Baskerville Old Face"/>
      <family val="1"/>
    </font>
    <font>
      <sz val="13"/>
      <name val="Baskerville Old Face"/>
      <family val="1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7">
    <xf numFmtId="164" fontId="0" fillId="0" borderId="0" xfId="0" applyAlignment="1">
      <alignment/>
    </xf>
    <xf numFmtId="164" fontId="0" fillId="0" borderId="0" xfId="21" applyFont="1">
      <alignment/>
      <protection/>
    </xf>
    <xf numFmtId="164" fontId="0" fillId="0" borderId="0" xfId="21" applyFont="1" applyAlignment="1">
      <alignment horizontal="right"/>
      <protection/>
    </xf>
    <xf numFmtId="164" fontId="2" fillId="0" borderId="0" xfId="21" applyFont="1">
      <alignment/>
      <protection/>
    </xf>
    <xf numFmtId="165" fontId="2" fillId="0" borderId="0" xfId="21" applyNumberFormat="1" applyFont="1" applyAlignment="1">
      <alignment horizontal="center"/>
      <protection/>
    </xf>
    <xf numFmtId="164" fontId="3" fillId="0" borderId="0" xfId="21" applyFont="1">
      <alignment/>
      <protection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 applyAlignment="1">
      <alignment/>
      <protection/>
    </xf>
    <xf numFmtId="164" fontId="5" fillId="0" borderId="0" xfId="21" applyFont="1" applyAlignment="1">
      <alignment horizontal="center" vertical="top"/>
      <protection/>
    </xf>
    <xf numFmtId="164" fontId="3" fillId="0" borderId="0" xfId="21" applyFont="1" applyBorder="1">
      <alignment/>
      <protection/>
    </xf>
    <xf numFmtId="164" fontId="6" fillId="0" borderId="0" xfId="21" applyFont="1" applyBorder="1" applyAlignment="1">
      <alignment horizontal="center"/>
      <protection/>
    </xf>
    <xf numFmtId="164" fontId="7" fillId="0" borderId="0" xfId="21" applyFont="1" applyBorder="1" applyAlignment="1">
      <alignment horizontal="left"/>
      <protection/>
    </xf>
    <xf numFmtId="164" fontId="7" fillId="0" borderId="0" xfId="21" applyFont="1" applyAlignment="1">
      <alignment horizontal="left"/>
      <protection/>
    </xf>
    <xf numFmtId="164" fontId="7" fillId="0" borderId="0" xfId="21" applyFont="1">
      <alignment/>
      <protection/>
    </xf>
    <xf numFmtId="164" fontId="7" fillId="0" borderId="0" xfId="21" applyFont="1" applyBorder="1" applyAlignment="1">
      <alignment wrapText="1"/>
      <protection/>
    </xf>
    <xf numFmtId="164" fontId="7" fillId="0" borderId="0" xfId="21" applyFont="1" applyBorder="1" applyAlignment="1">
      <alignment horizontal="left" wrapText="1"/>
      <protection/>
    </xf>
    <xf numFmtId="164" fontId="7" fillId="0" borderId="0" xfId="21" applyFont="1" applyAlignment="1">
      <alignment horizontal="right"/>
      <protection/>
    </xf>
    <xf numFmtId="164" fontId="2" fillId="0" borderId="1" xfId="21" applyFont="1" applyBorder="1">
      <alignment/>
      <protection/>
    </xf>
    <xf numFmtId="164" fontId="0" fillId="0" borderId="0" xfId="21" applyFont="1" applyBorder="1">
      <alignment/>
      <protection/>
    </xf>
    <xf numFmtId="164" fontId="6" fillId="0" borderId="2" xfId="21" applyFont="1" applyBorder="1" applyAlignment="1">
      <alignment horizontal="center" vertical="center"/>
      <protection/>
    </xf>
    <xf numFmtId="164" fontId="9" fillId="2" borderId="3" xfId="21" applyFont="1" applyFill="1" applyBorder="1" applyAlignment="1">
      <alignment horizontal="center"/>
      <protection/>
    </xf>
    <xf numFmtId="164" fontId="9" fillId="2" borderId="4" xfId="21" applyFont="1" applyFill="1" applyBorder="1" applyAlignment="1">
      <alignment horizontal="center"/>
      <protection/>
    </xf>
    <xf numFmtId="164" fontId="9" fillId="3" borderId="3" xfId="21" applyFont="1" applyFill="1" applyBorder="1" applyAlignment="1">
      <alignment horizontal="center"/>
      <protection/>
    </xf>
    <xf numFmtId="164" fontId="9" fillId="3" borderId="5" xfId="21" applyFont="1" applyFill="1" applyBorder="1" applyAlignment="1">
      <alignment horizontal="center"/>
      <protection/>
    </xf>
    <xf numFmtId="164" fontId="6" fillId="4" borderId="6" xfId="21" applyFont="1" applyFill="1" applyBorder="1" applyAlignment="1">
      <alignment horizontal="center"/>
      <protection/>
    </xf>
    <xf numFmtId="164" fontId="6" fillId="0" borderId="2" xfId="21" applyFont="1" applyBorder="1" applyAlignment="1">
      <alignment horizontal="center" vertical="center" wrapText="1"/>
      <protection/>
    </xf>
    <xf numFmtId="164" fontId="6" fillId="2" borderId="7" xfId="21" applyFont="1" applyFill="1" applyBorder="1" applyAlignment="1">
      <alignment horizontal="center" vertical="center"/>
      <protection/>
    </xf>
    <xf numFmtId="164" fontId="6" fillId="2" borderId="7" xfId="21" applyFont="1" applyFill="1" applyBorder="1" applyAlignment="1">
      <alignment horizontal="center"/>
      <protection/>
    </xf>
    <xf numFmtId="164" fontId="6" fillId="2" borderId="8" xfId="21" applyFont="1" applyFill="1" applyBorder="1" applyAlignment="1">
      <alignment horizontal="center"/>
      <protection/>
    </xf>
    <xf numFmtId="164" fontId="6" fillId="2" borderId="4" xfId="21" applyFont="1" applyFill="1" applyBorder="1" applyAlignment="1">
      <alignment horizontal="center"/>
      <protection/>
    </xf>
    <xf numFmtId="164" fontId="6" fillId="3" borderId="7" xfId="21" applyFont="1" applyFill="1" applyBorder="1" applyAlignment="1">
      <alignment horizontal="center" vertical="center"/>
      <protection/>
    </xf>
    <xf numFmtId="164" fontId="6" fillId="3" borderId="7" xfId="21" applyFont="1" applyFill="1" applyBorder="1" applyAlignment="1">
      <alignment horizontal="center"/>
      <protection/>
    </xf>
    <xf numFmtId="164" fontId="6" fillId="3" borderId="8" xfId="21" applyFont="1" applyFill="1" applyBorder="1" applyAlignment="1">
      <alignment horizontal="center"/>
      <protection/>
    </xf>
    <xf numFmtId="164" fontId="6" fillId="3" borderId="4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 vertical="center"/>
      <protection/>
    </xf>
    <xf numFmtId="164" fontId="6" fillId="4" borderId="8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/>
      <protection/>
    </xf>
    <xf numFmtId="164" fontId="6" fillId="0" borderId="9" xfId="21" applyFont="1" applyBorder="1" applyAlignment="1">
      <alignment horizontal="center"/>
      <protection/>
    </xf>
    <xf numFmtId="164" fontId="6" fillId="2" borderId="10" xfId="21" applyFont="1" applyFill="1" applyBorder="1" applyAlignment="1">
      <alignment horizontal="center"/>
      <protection/>
    </xf>
    <xf numFmtId="164" fontId="6" fillId="2" borderId="11" xfId="21" applyFont="1" applyFill="1" applyBorder="1" applyAlignment="1">
      <alignment horizontal="center"/>
      <protection/>
    </xf>
    <xf numFmtId="164" fontId="6" fillId="2" borderId="12" xfId="21" applyFont="1" applyFill="1" applyBorder="1" applyAlignment="1">
      <alignment horizontal="center"/>
      <protection/>
    </xf>
    <xf numFmtId="164" fontId="6" fillId="3" borderId="13" xfId="21" applyFont="1" applyFill="1" applyBorder="1" applyAlignment="1">
      <alignment horizontal="center"/>
      <protection/>
    </xf>
    <xf numFmtId="164" fontId="6" fillId="3" borderId="14" xfId="21" applyFont="1" applyFill="1" applyBorder="1" applyAlignment="1">
      <alignment horizontal="center"/>
      <protection/>
    </xf>
    <xf numFmtId="164" fontId="6" fillId="3" borderId="12" xfId="21" applyFont="1" applyFill="1" applyBorder="1" applyAlignment="1">
      <alignment horizontal="center"/>
      <protection/>
    </xf>
    <xf numFmtId="164" fontId="6" fillId="4" borderId="11" xfId="21" applyFont="1" applyFill="1" applyBorder="1" applyAlignment="1">
      <alignment horizontal="center"/>
      <protection/>
    </xf>
    <xf numFmtId="164" fontId="6" fillId="4" borderId="15" xfId="21" applyFont="1" applyFill="1" applyBorder="1" applyAlignment="1">
      <alignment horizontal="center"/>
      <protection/>
    </xf>
    <xf numFmtId="164" fontId="6" fillId="4" borderId="14" xfId="21" applyFont="1" applyFill="1" applyBorder="1" applyAlignment="1">
      <alignment horizontal="center"/>
      <protection/>
    </xf>
    <xf numFmtId="164" fontId="6" fillId="0" borderId="16" xfId="21" applyFont="1" applyBorder="1" applyAlignment="1">
      <alignment horizontal="center" vertical="center" wrapText="1"/>
      <protection/>
    </xf>
    <xf numFmtId="166" fontId="12" fillId="0" borderId="17" xfId="21" applyNumberFormat="1" applyFont="1" applyBorder="1">
      <alignment/>
      <protection/>
    </xf>
    <xf numFmtId="167" fontId="13" fillId="0" borderId="0" xfId="0" applyNumberFormat="1" applyFont="1" applyFill="1" applyAlignment="1">
      <alignment/>
    </xf>
    <xf numFmtId="166" fontId="12" fillId="3" borderId="17" xfId="21" applyNumberFormat="1" applyFont="1" applyFill="1" applyBorder="1" applyAlignment="1">
      <alignment horizontal="center"/>
      <protection/>
    </xf>
    <xf numFmtId="168" fontId="12" fillId="3" borderId="17" xfId="21" applyNumberFormat="1" applyFont="1" applyFill="1" applyBorder="1" applyAlignment="1">
      <alignment horizontal="center"/>
      <protection/>
    </xf>
    <xf numFmtId="167" fontId="14" fillId="0" borderId="0" xfId="0" applyNumberFormat="1" applyFont="1" applyFill="1" applyAlignment="1">
      <alignment/>
    </xf>
    <xf numFmtId="167" fontId="15" fillId="0" borderId="17" xfId="21" applyNumberFormat="1" applyFont="1" applyFill="1" applyBorder="1" applyAlignment="1">
      <alignment horizontal="center"/>
      <protection/>
    </xf>
    <xf numFmtId="169" fontId="12" fillId="4" borderId="17" xfId="21" applyNumberFormat="1" applyFont="1" applyFill="1" applyBorder="1" applyAlignment="1">
      <alignment horizontal="center"/>
      <protection/>
    </xf>
    <xf numFmtId="167" fontId="16" fillId="0" borderId="17" xfId="21" applyNumberFormat="1" applyFont="1" applyFill="1" applyBorder="1" applyAlignment="1">
      <alignment/>
      <protection/>
    </xf>
    <xf numFmtId="169" fontId="12" fillId="4" borderId="18" xfId="21" applyNumberFormat="1" applyFont="1" applyFill="1" applyBorder="1" applyAlignment="1">
      <alignment horizontal="center"/>
      <protection/>
    </xf>
    <xf numFmtId="170" fontId="12" fillId="0" borderId="17" xfId="21" applyNumberFormat="1" applyFont="1" applyBorder="1" applyAlignment="1">
      <alignment horizontal="center"/>
      <protection/>
    </xf>
    <xf numFmtId="164" fontId="12" fillId="0" borderId="0" xfId="21" applyFont="1">
      <alignment/>
      <protection/>
    </xf>
    <xf numFmtId="164" fontId="17" fillId="0" borderId="9" xfId="21" applyFont="1" applyBorder="1" applyAlignment="1">
      <alignment horizontal="center"/>
      <protection/>
    </xf>
    <xf numFmtId="169" fontId="17" fillId="2" borderId="19" xfId="21" applyNumberFormat="1" applyFont="1" applyFill="1" applyBorder="1" applyAlignment="1">
      <alignment horizontal="center"/>
      <protection/>
    </xf>
    <xf numFmtId="169" fontId="17" fillId="2" borderId="20" xfId="21" applyNumberFormat="1" applyFont="1" applyFill="1" applyBorder="1" applyAlignment="1">
      <alignment horizontal="center"/>
      <protection/>
    </xf>
    <xf numFmtId="164" fontId="17" fillId="3" borderId="19" xfId="21" applyFont="1" applyFill="1" applyBorder="1" applyAlignment="1">
      <alignment horizontal="center"/>
      <protection/>
    </xf>
    <xf numFmtId="164" fontId="17" fillId="3" borderId="20" xfId="21" applyFont="1" applyFill="1" applyBorder="1" applyAlignment="1">
      <alignment horizontal="center"/>
      <protection/>
    </xf>
    <xf numFmtId="169" fontId="12" fillId="4" borderId="19" xfId="21" applyNumberFormat="1" applyFont="1" applyFill="1" applyBorder="1" applyAlignment="1">
      <alignment horizontal="center"/>
      <protection/>
    </xf>
    <xf numFmtId="164" fontId="12" fillId="4" borderId="19" xfId="21" applyFont="1" applyFill="1" applyBorder="1" applyAlignment="1">
      <alignment horizontal="center"/>
      <protection/>
    </xf>
    <xf numFmtId="164" fontId="12" fillId="4" borderId="20" xfId="21" applyFont="1" applyFill="1" applyBorder="1" applyAlignment="1">
      <alignment horizontal="center"/>
      <protection/>
    </xf>
    <xf numFmtId="167" fontId="16" fillId="4" borderId="0" xfId="21" applyNumberFormat="1" applyFont="1" applyFill="1" applyAlignment="1">
      <alignment/>
      <protection/>
    </xf>
    <xf numFmtId="164" fontId="12" fillId="0" borderId="19" xfId="21" applyFont="1" applyBorder="1" applyAlignment="1">
      <alignment horizontal="center" vertical="center" wrapText="1"/>
      <protection/>
    </xf>
    <xf numFmtId="164" fontId="17" fillId="0" borderId="3" xfId="21" applyFont="1" applyBorder="1" applyAlignment="1">
      <alignment horizontal="center"/>
      <protection/>
    </xf>
    <xf numFmtId="168" fontId="12" fillId="2" borderId="6" xfId="21" applyNumberFormat="1" applyFont="1" applyFill="1" applyBorder="1" applyAlignment="1">
      <alignment horizontal="center"/>
      <protection/>
    </xf>
    <xf numFmtId="169" fontId="12" fillId="2" borderId="6" xfId="21" applyNumberFormat="1" applyFont="1" applyFill="1" applyBorder="1" applyAlignment="1">
      <alignment horizontal="center"/>
      <protection/>
    </xf>
    <xf numFmtId="168" fontId="12" fillId="3" borderId="6" xfId="21" applyNumberFormat="1" applyFont="1" applyFill="1" applyBorder="1" applyAlignment="1">
      <alignment horizontal="center"/>
      <protection/>
    </xf>
    <xf numFmtId="168" fontId="12" fillId="4" borderId="6" xfId="21" applyNumberFormat="1" applyFont="1" applyFill="1" applyBorder="1" applyAlignment="1">
      <alignment horizontal="center"/>
      <protection/>
    </xf>
    <xf numFmtId="168" fontId="12" fillId="0" borderId="6" xfId="21" applyNumberFormat="1" applyFont="1" applyBorder="1" applyAlignment="1">
      <alignment horizontal="center"/>
      <protection/>
    </xf>
    <xf numFmtId="164" fontId="3" fillId="0" borderId="0" xfId="21" applyFont="1" applyBorder="1" applyAlignment="1">
      <alignment horizontal="center"/>
      <protection/>
    </xf>
    <xf numFmtId="168" fontId="3" fillId="0" borderId="0" xfId="21" applyNumberFormat="1" applyFont="1" applyBorder="1" applyAlignment="1">
      <alignment horizontal="center"/>
      <protection/>
    </xf>
    <xf numFmtId="169" fontId="3" fillId="0" borderId="0" xfId="21" applyNumberFormat="1" applyFont="1" applyBorder="1" applyAlignment="1">
      <alignment horizontal="center"/>
      <protection/>
    </xf>
    <xf numFmtId="170" fontId="3" fillId="0" borderId="0" xfId="21" applyNumberFormat="1" applyFont="1" applyBorder="1" applyAlignment="1">
      <alignment horizontal="center"/>
      <protection/>
    </xf>
    <xf numFmtId="164" fontId="18" fillId="0" borderId="0" xfId="21" applyFont="1" applyBorder="1" applyAlignment="1">
      <alignment horizontal="center"/>
      <protection/>
    </xf>
    <xf numFmtId="164" fontId="19" fillId="0" borderId="0" xfId="21" applyFont="1" applyAlignment="1">
      <alignment horizontal="right"/>
      <protection/>
    </xf>
    <xf numFmtId="164" fontId="20" fillId="0" borderId="0" xfId="21" applyFont="1">
      <alignment/>
      <protection/>
    </xf>
    <xf numFmtId="164" fontId="17" fillId="0" borderId="0" xfId="21" applyFont="1" applyAlignment="1">
      <alignment horizontal="right"/>
      <protection/>
    </xf>
    <xf numFmtId="169" fontId="17" fillId="5" borderId="0" xfId="21" applyNumberFormat="1" applyFont="1" applyFill="1" applyBorder="1" applyAlignment="1">
      <alignment horizontal="center"/>
      <protection/>
    </xf>
    <xf numFmtId="164" fontId="17" fillId="0" borderId="0" xfId="21" applyFont="1" applyAlignment="1">
      <alignment horizontal="center"/>
      <protection/>
    </xf>
    <xf numFmtId="168" fontId="21" fillId="0" borderId="0" xfId="21" applyNumberFormat="1" applyFont="1" applyFill="1" applyBorder="1" applyAlignment="1">
      <alignment horizontal="center"/>
      <protection/>
    </xf>
    <xf numFmtId="164" fontId="19" fillId="0" borderId="0" xfId="21" applyFont="1" applyFill="1" applyAlignment="1">
      <alignment horizontal="right"/>
      <protection/>
    </xf>
    <xf numFmtId="164" fontId="7" fillId="0" borderId="0" xfId="21" applyFont="1" applyBorder="1">
      <alignment/>
      <protection/>
    </xf>
    <xf numFmtId="164" fontId="12" fillId="0" borderId="0" xfId="21" applyFont="1" applyBorder="1" applyAlignment="1">
      <alignment horizontal="center"/>
      <protection/>
    </xf>
    <xf numFmtId="168" fontId="12" fillId="0" borderId="0" xfId="21" applyNumberFormat="1" applyFont="1" applyBorder="1" applyAlignment="1">
      <alignment horizontal="center"/>
      <protection/>
    </xf>
    <xf numFmtId="164" fontId="7" fillId="0" borderId="0" xfId="21" applyFont="1" applyFill="1">
      <alignment/>
      <protection/>
    </xf>
    <xf numFmtId="164" fontId="7" fillId="0" borderId="0" xfId="21" applyFont="1" applyFill="1" applyBorder="1">
      <alignment/>
      <protection/>
    </xf>
    <xf numFmtId="164" fontId="7" fillId="0" borderId="0" xfId="21" applyFont="1" applyFill="1" applyBorder="1" applyAlignment="1">
      <alignment horizontal="center"/>
      <protection/>
    </xf>
    <xf numFmtId="164" fontId="22" fillId="0" borderId="0" xfId="21" applyFont="1" applyAlignment="1">
      <alignment horizontal="right"/>
      <protection/>
    </xf>
    <xf numFmtId="171" fontId="17" fillId="5" borderId="0" xfId="21" applyNumberFormat="1" applyFont="1" applyFill="1" applyAlignment="1">
      <alignment horizontal="center"/>
      <protection/>
    </xf>
    <xf numFmtId="164" fontId="0" fillId="0" borderId="0" xfId="21" applyFont="1" applyFill="1">
      <alignment/>
      <protection/>
    </xf>
    <xf numFmtId="171" fontId="21" fillId="0" borderId="0" xfId="21" applyNumberFormat="1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view="pageBreakPreview" zoomScale="70" zoomScaleSheetLayoutView="70" workbookViewId="0" topLeftCell="A25">
      <selection activeCell="K54" sqref="K54"/>
    </sheetView>
  </sheetViews>
  <sheetFormatPr defaultColWidth="9.140625" defaultRowHeight="12.75"/>
  <cols>
    <col min="1" max="1" width="20.140625" style="1" customWidth="1"/>
    <col min="2" max="2" width="11.8515625" style="1" customWidth="1"/>
    <col min="3" max="3" width="11.00390625" style="1" customWidth="1"/>
    <col min="4" max="4" width="13.7109375" style="1" customWidth="1"/>
    <col min="5" max="5" width="11.421875" style="1" customWidth="1"/>
    <col min="6" max="6" width="12.28125" style="1" customWidth="1"/>
    <col min="7" max="8" width="13.421875" style="1" customWidth="1"/>
    <col min="9" max="9" width="11.8515625" style="1" customWidth="1"/>
    <col min="10" max="10" width="11.00390625" style="1" customWidth="1"/>
    <col min="11" max="11" width="14.421875" style="1" customWidth="1"/>
    <col min="12" max="12" width="11.421875" style="1" customWidth="1"/>
    <col min="13" max="13" width="12.28125" style="1" customWidth="1"/>
    <col min="14" max="16" width="13.421875" style="1" customWidth="1"/>
    <col min="17" max="17" width="15.421875" style="1" customWidth="1"/>
    <col min="18" max="18" width="13.7109375" style="1" customWidth="1"/>
    <col min="19" max="19" width="12.140625" style="1" customWidth="1"/>
    <col min="20" max="21" width="12.421875" style="1" customWidth="1"/>
    <col min="22" max="22" width="14.28125" style="1" customWidth="1"/>
    <col min="23" max="23" width="11.57421875" style="1" customWidth="1"/>
    <col min="24" max="24" width="13.7109375" style="1" customWidth="1"/>
    <col min="25" max="16384" width="9.140625" style="1" customWidth="1"/>
  </cols>
  <sheetData>
    <row r="1" spans="23:24" ht="12.75">
      <c r="W1" s="2"/>
      <c r="X1" s="2"/>
    </row>
    <row r="2" spans="1:2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0</v>
      </c>
      <c r="X3" s="3"/>
    </row>
    <row r="4" spans="5:28" s="5" customFormat="1" ht="12.75">
      <c r="E4" s="5" t="s">
        <v>1</v>
      </c>
      <c r="F4" s="6" t="s">
        <v>2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7"/>
      <c r="V4" s="7"/>
      <c r="W4" s="8" t="s">
        <v>3</v>
      </c>
      <c r="AA4" s="9"/>
      <c r="AB4" s="9"/>
    </row>
    <row r="5" spans="1:28" s="5" customFormat="1" ht="12.7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9"/>
      <c r="AB5" s="9"/>
    </row>
    <row r="6" spans="27:28" s="5" customFormat="1" ht="9.75" customHeight="1">
      <c r="AA6" s="9"/>
      <c r="AB6" s="9"/>
    </row>
    <row r="7" spans="1:28" s="5" customFormat="1" ht="19.5" customHeight="1">
      <c r="A7" s="11" t="s">
        <v>5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3"/>
      <c r="Q7" s="13"/>
      <c r="R7" s="13" t="s">
        <v>6</v>
      </c>
      <c r="S7" s="13"/>
      <c r="T7" s="13"/>
      <c r="U7" s="13"/>
      <c r="V7" s="13"/>
      <c r="W7" s="13"/>
      <c r="X7" s="13"/>
      <c r="AA7" s="9"/>
      <c r="AB7" s="9"/>
    </row>
    <row r="8" spans="1:28" s="5" customFormat="1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AA8" s="9"/>
      <c r="AB8" s="9"/>
    </row>
    <row r="9" spans="1:28" s="5" customFormat="1" ht="12.7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9"/>
      <c r="AA9" s="9"/>
      <c r="AB9" s="9"/>
    </row>
    <row r="10" spans="1:24" s="5" customFormat="1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8" s="5" customFormat="1" ht="63.75" customHeight="1">
      <c r="A11" s="14" t="s">
        <v>8</v>
      </c>
      <c r="B11" s="14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9"/>
      <c r="AA11" s="9"/>
      <c r="AB11" s="9"/>
    </row>
    <row r="12" spans="1:28" s="5" customFormat="1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Z12" s="9"/>
      <c r="AA12" s="9"/>
      <c r="AB12" s="9"/>
    </row>
    <row r="13" spans="1:28" s="5" customFormat="1" ht="12.75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Z13" s="9"/>
      <c r="AA13" s="9"/>
      <c r="AB13" s="9"/>
    </row>
    <row r="14" spans="1:23" s="5" customFormat="1" ht="9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Q14" s="9"/>
      <c r="R14" s="9"/>
      <c r="T14" s="9"/>
      <c r="U14" s="9"/>
      <c r="V14" s="9"/>
      <c r="W14" s="9"/>
    </row>
    <row r="15" spans="1:23" s="5" customFormat="1" ht="89.25" customHeight="1">
      <c r="A15" s="15" t="s">
        <v>10</v>
      </c>
      <c r="B15" s="15"/>
      <c r="C15" s="15"/>
      <c r="D15" s="15"/>
      <c r="E15" s="15"/>
      <c r="F15" s="15"/>
      <c r="G15" s="16" t="s">
        <v>11</v>
      </c>
      <c r="H15" s="16"/>
      <c r="I15" s="13"/>
      <c r="J15" s="13"/>
      <c r="K15" s="13"/>
      <c r="L15" s="13"/>
      <c r="M15" s="13"/>
      <c r="N15" s="16" t="s">
        <v>11</v>
      </c>
      <c r="O15" s="16"/>
      <c r="Q15" s="9"/>
      <c r="R15" s="9"/>
      <c r="T15" s="9"/>
      <c r="U15" s="9"/>
      <c r="V15" s="9"/>
      <c r="W15" s="9"/>
    </row>
    <row r="16" spans="1:28" ht="9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Z16" s="10"/>
      <c r="AA16" s="18"/>
      <c r="AB16" s="18"/>
    </row>
    <row r="17" spans="1:28" ht="12.75" customHeight="1">
      <c r="A17" s="19" t="s">
        <v>12</v>
      </c>
      <c r="B17" s="20" t="s">
        <v>13</v>
      </c>
      <c r="C17" s="20"/>
      <c r="D17" s="20"/>
      <c r="E17" s="20" t="s">
        <v>14</v>
      </c>
      <c r="F17" s="20"/>
      <c r="G17" s="20"/>
      <c r="H17" s="21"/>
      <c r="I17" s="22"/>
      <c r="J17" s="22"/>
      <c r="K17" s="22"/>
      <c r="L17" s="22" t="s">
        <v>15</v>
      </c>
      <c r="M17" s="22"/>
      <c r="N17" s="22"/>
      <c r="O17" s="23"/>
      <c r="P17" s="24" t="s">
        <v>16</v>
      </c>
      <c r="Q17" s="24"/>
      <c r="R17" s="24"/>
      <c r="S17" s="24"/>
      <c r="T17" s="24"/>
      <c r="U17" s="24"/>
      <c r="V17" s="24"/>
      <c r="W17" s="24"/>
      <c r="X17" s="25" t="s">
        <v>17</v>
      </c>
      <c r="Z17" s="10"/>
      <c r="AA17" s="18"/>
      <c r="AB17" s="18"/>
    </row>
    <row r="18" spans="1:28" ht="12.75">
      <c r="A18" s="19"/>
      <c r="B18" s="26" t="s">
        <v>18</v>
      </c>
      <c r="C18" s="27" t="s">
        <v>19</v>
      </c>
      <c r="D18" s="28" t="s">
        <v>20</v>
      </c>
      <c r="E18" s="29" t="s">
        <v>18</v>
      </c>
      <c r="F18" s="29" t="s">
        <v>21</v>
      </c>
      <c r="G18" s="29" t="s">
        <v>20</v>
      </c>
      <c r="H18" s="28" t="s">
        <v>22</v>
      </c>
      <c r="I18" s="30"/>
      <c r="J18" s="31"/>
      <c r="K18" s="32"/>
      <c r="L18" s="33"/>
      <c r="M18" s="33" t="s">
        <v>21</v>
      </c>
      <c r="N18" s="33" t="s">
        <v>20</v>
      </c>
      <c r="O18" s="32" t="s">
        <v>23</v>
      </c>
      <c r="P18" s="34" t="s">
        <v>24</v>
      </c>
      <c r="Q18" s="35" t="s">
        <v>25</v>
      </c>
      <c r="R18" s="35" t="s">
        <v>26</v>
      </c>
      <c r="S18" s="34" t="s">
        <v>27</v>
      </c>
      <c r="T18" s="35" t="s">
        <v>28</v>
      </c>
      <c r="U18" s="35" t="s">
        <v>29</v>
      </c>
      <c r="V18" s="35" t="s">
        <v>30</v>
      </c>
      <c r="W18" s="35" t="s">
        <v>31</v>
      </c>
      <c r="X18" s="25"/>
      <c r="Z18" s="18"/>
      <c r="AA18" s="18"/>
      <c r="AB18" s="18"/>
    </row>
    <row r="19" spans="1:28" ht="12.75">
      <c r="A19" s="19"/>
      <c r="B19" s="26" t="s">
        <v>32</v>
      </c>
      <c r="C19" s="27" t="s">
        <v>33</v>
      </c>
      <c r="D19" s="28" t="s">
        <v>34</v>
      </c>
      <c r="E19" s="26" t="s">
        <v>32</v>
      </c>
      <c r="F19" s="28" t="s">
        <v>33</v>
      </c>
      <c r="G19" s="28" t="s">
        <v>34</v>
      </c>
      <c r="H19" s="28" t="s">
        <v>35</v>
      </c>
      <c r="I19" s="30"/>
      <c r="J19" s="31"/>
      <c r="K19" s="32"/>
      <c r="L19" s="30"/>
      <c r="M19" s="32" t="s">
        <v>33</v>
      </c>
      <c r="N19" s="32" t="s">
        <v>34</v>
      </c>
      <c r="O19" s="32" t="s">
        <v>35</v>
      </c>
      <c r="P19" s="34" t="s">
        <v>32</v>
      </c>
      <c r="Q19" s="36" t="s">
        <v>33</v>
      </c>
      <c r="R19" s="35" t="s">
        <v>34</v>
      </c>
      <c r="S19" s="34" t="s">
        <v>32</v>
      </c>
      <c r="T19" s="36" t="s">
        <v>33</v>
      </c>
      <c r="U19" s="35" t="s">
        <v>34</v>
      </c>
      <c r="V19" s="35" t="s">
        <v>29</v>
      </c>
      <c r="W19" s="35" t="s">
        <v>35</v>
      </c>
      <c r="X19" s="25"/>
      <c r="Z19" s="18"/>
      <c r="AA19" s="18"/>
      <c r="AB19" s="18"/>
    </row>
    <row r="20" spans="1:28" ht="12.75">
      <c r="A20" s="37" t="s">
        <v>36</v>
      </c>
      <c r="B20" s="38"/>
      <c r="C20" s="38"/>
      <c r="D20" s="38"/>
      <c r="E20" s="39"/>
      <c r="F20" s="39"/>
      <c r="G20" s="39"/>
      <c r="H20" s="40"/>
      <c r="I20" s="41"/>
      <c r="J20" s="41"/>
      <c r="K20" s="41"/>
      <c r="L20" s="42"/>
      <c r="M20" s="42"/>
      <c r="N20" s="42"/>
      <c r="O20" s="43"/>
      <c r="P20" s="44"/>
      <c r="Q20" s="44"/>
      <c r="R20" s="44"/>
      <c r="S20" s="44"/>
      <c r="T20" s="44"/>
      <c r="U20" s="44"/>
      <c r="V20" s="45"/>
      <c r="W20" s="46"/>
      <c r="X20" s="47"/>
      <c r="Y20" s="18"/>
      <c r="Z20" s="18"/>
      <c r="AA20" s="18"/>
      <c r="AB20" s="18"/>
    </row>
    <row r="21" spans="1:24" s="58" customFormat="1" ht="15.75" customHeight="1">
      <c r="A21" s="48">
        <v>42767</v>
      </c>
      <c r="B21" s="49">
        <v>7.80463552474976</v>
      </c>
      <c r="C21" s="49">
        <v>101.594749450684</v>
      </c>
      <c r="D21" s="49">
        <v>230.944946289062</v>
      </c>
      <c r="E21" s="49">
        <v>5.26836729049683</v>
      </c>
      <c r="F21" s="49">
        <v>57.1186103820801</v>
      </c>
      <c r="G21" s="49">
        <v>228.649520874023</v>
      </c>
      <c r="H21" s="49">
        <v>10.3130578994751</v>
      </c>
      <c r="I21" s="50"/>
      <c r="J21" s="51"/>
      <c r="K21" s="51"/>
      <c r="L21" s="51"/>
      <c r="M21" s="49">
        <v>57.1186103820801</v>
      </c>
      <c r="N21" s="49">
        <v>0.167490869760513</v>
      </c>
      <c r="O21" s="49">
        <v>0.00947179272770882</v>
      </c>
      <c r="P21" s="52"/>
      <c r="Q21" s="52"/>
      <c r="R21" s="53"/>
      <c r="S21" s="54"/>
      <c r="T21" s="55"/>
      <c r="U21" s="55"/>
      <c r="V21" s="56"/>
      <c r="W21" s="53"/>
      <c r="X21" s="57">
        <v>24</v>
      </c>
    </row>
    <row r="22" spans="1:24" s="58" customFormat="1" ht="15.75" customHeight="1">
      <c r="A22" s="48">
        <v>42768</v>
      </c>
      <c r="B22" s="49">
        <v>7.89741468429565</v>
      </c>
      <c r="C22" s="49">
        <v>102.554763793945</v>
      </c>
      <c r="D22" s="49">
        <v>228.367111206055</v>
      </c>
      <c r="E22" s="49">
        <v>5.29354619979858</v>
      </c>
      <c r="F22" s="49">
        <v>56.9442825317383</v>
      </c>
      <c r="G22" s="49">
        <v>226.069763183594</v>
      </c>
      <c r="H22" s="49">
        <v>10.4552230834961</v>
      </c>
      <c r="I22" s="50"/>
      <c r="J22" s="51"/>
      <c r="K22" s="51"/>
      <c r="L22" s="51"/>
      <c r="M22" s="49">
        <v>56.9442825317383</v>
      </c>
      <c r="N22" s="49">
        <v>0.108407631516457</v>
      </c>
      <c r="O22" s="49">
        <v>0.00606872094795108</v>
      </c>
      <c r="P22" s="52"/>
      <c r="Q22" s="52"/>
      <c r="R22" s="53"/>
      <c r="S22" s="54"/>
      <c r="T22" s="55"/>
      <c r="U22" s="55"/>
      <c r="V22" s="56"/>
      <c r="W22" s="53"/>
      <c r="X22" s="57">
        <v>24</v>
      </c>
    </row>
    <row r="23" spans="1:24" s="58" customFormat="1" ht="15.75" customHeight="1">
      <c r="A23" s="48">
        <v>42769</v>
      </c>
      <c r="B23" s="49">
        <v>7.77898263931274</v>
      </c>
      <c r="C23" s="49">
        <v>102.29956817627</v>
      </c>
      <c r="D23" s="49">
        <v>250.575714111328</v>
      </c>
      <c r="E23" s="49">
        <v>5.17703771591186</v>
      </c>
      <c r="F23" s="49">
        <v>59.3426246643066</v>
      </c>
      <c r="G23" s="49">
        <v>248.329467773438</v>
      </c>
      <c r="H23" s="49">
        <v>10.8076782226562</v>
      </c>
      <c r="I23" s="50"/>
      <c r="J23" s="51"/>
      <c r="K23" s="51"/>
      <c r="L23" s="51"/>
      <c r="M23" s="49">
        <v>59.3426246643066</v>
      </c>
      <c r="N23" s="49">
        <v>0.127970576286316</v>
      </c>
      <c r="O23" s="49">
        <v>0.00745483627542853</v>
      </c>
      <c r="P23" s="52"/>
      <c r="Q23" s="52"/>
      <c r="R23" s="53"/>
      <c r="S23" s="54"/>
      <c r="T23" s="55"/>
      <c r="U23" s="55"/>
      <c r="V23" s="56"/>
      <c r="W23" s="53"/>
      <c r="X23" s="57">
        <v>24</v>
      </c>
    </row>
    <row r="24" spans="1:24" s="58" customFormat="1" ht="15.75" customHeight="1">
      <c r="A24" s="48">
        <v>42770</v>
      </c>
      <c r="B24" s="49">
        <v>7.68399477005005</v>
      </c>
      <c r="C24" s="49">
        <v>107.195693969727</v>
      </c>
      <c r="D24" s="49">
        <v>234.31330871582</v>
      </c>
      <c r="E24" s="49">
        <v>5.17088222503662</v>
      </c>
      <c r="F24" s="49">
        <v>58.9822616577148</v>
      </c>
      <c r="G24" s="49">
        <v>231.891967773438</v>
      </c>
      <c r="H24" s="49">
        <v>11.3437147140503</v>
      </c>
      <c r="I24" s="50"/>
      <c r="J24" s="51"/>
      <c r="K24" s="51"/>
      <c r="L24" s="51"/>
      <c r="M24" s="49">
        <v>58.9822616577148</v>
      </c>
      <c r="N24" s="49">
        <v>0.0984726399183273</v>
      </c>
      <c r="O24" s="49">
        <v>0.00566778937354684</v>
      </c>
      <c r="P24" s="52"/>
      <c r="Q24" s="52"/>
      <c r="R24" s="53"/>
      <c r="S24" s="54"/>
      <c r="T24" s="55"/>
      <c r="U24" s="55"/>
      <c r="V24" s="56"/>
      <c r="W24" s="53"/>
      <c r="X24" s="57">
        <v>24</v>
      </c>
    </row>
    <row r="25" spans="1:24" s="58" customFormat="1" ht="15.75" customHeight="1">
      <c r="A25" s="48">
        <v>42771</v>
      </c>
      <c r="B25" s="49">
        <v>7.84809255599976</v>
      </c>
      <c r="C25" s="49">
        <v>113.663314819336</v>
      </c>
      <c r="D25" s="49">
        <v>210.536270141602</v>
      </c>
      <c r="E25" s="49">
        <v>5.12515592575073</v>
      </c>
      <c r="F25" s="49">
        <v>58.2474060058594</v>
      </c>
      <c r="G25" s="49">
        <v>207.943908691406</v>
      </c>
      <c r="H25" s="49">
        <v>11.7205047607422</v>
      </c>
      <c r="I25" s="50"/>
      <c r="J25" s="51"/>
      <c r="K25" s="51"/>
      <c r="L25" s="51"/>
      <c r="M25" s="49">
        <v>58.2474060058594</v>
      </c>
      <c r="N25" s="49">
        <v>0.0984986871480942</v>
      </c>
      <c r="O25" s="49">
        <v>0.00561977364122868</v>
      </c>
      <c r="P25" s="52"/>
      <c r="Q25" s="52"/>
      <c r="R25" s="53"/>
      <c r="S25" s="54"/>
      <c r="T25" s="55"/>
      <c r="U25" s="55"/>
      <c r="V25" s="56"/>
      <c r="W25" s="53"/>
      <c r="X25" s="57">
        <v>24</v>
      </c>
    </row>
    <row r="26" spans="1:24" s="58" customFormat="1" ht="15.75" customHeight="1">
      <c r="A26" s="48">
        <v>42772</v>
      </c>
      <c r="B26" s="49">
        <v>7.97635841369629</v>
      </c>
      <c r="C26" s="49">
        <v>113.047332763672</v>
      </c>
      <c r="D26" s="49">
        <v>213.784957885742</v>
      </c>
      <c r="E26" s="49">
        <v>5.14935111999512</v>
      </c>
      <c r="F26" s="49">
        <v>59.3429908752441</v>
      </c>
      <c r="G26" s="49">
        <v>211.379760742187</v>
      </c>
      <c r="H26" s="49">
        <v>11.5327224731445</v>
      </c>
      <c r="I26" s="50"/>
      <c r="J26" s="51"/>
      <c r="K26" s="51"/>
      <c r="L26" s="51"/>
      <c r="M26" s="49">
        <v>59.3429908752441</v>
      </c>
      <c r="N26" s="49">
        <v>0.0689250975847244</v>
      </c>
      <c r="O26" s="49">
        <v>0.00398101424798369</v>
      </c>
      <c r="P26" s="52"/>
      <c r="Q26" s="52"/>
      <c r="R26" s="53"/>
      <c r="S26" s="54"/>
      <c r="T26" s="55"/>
      <c r="U26" s="55"/>
      <c r="V26" s="56"/>
      <c r="W26" s="53"/>
      <c r="X26" s="57">
        <v>24</v>
      </c>
    </row>
    <row r="27" spans="1:24" s="58" customFormat="1" ht="15.75" customHeight="1">
      <c r="A27" s="48">
        <v>42773</v>
      </c>
      <c r="B27" s="49">
        <v>7.78717088699341</v>
      </c>
      <c r="C27" s="49">
        <v>116.23664855957</v>
      </c>
      <c r="D27" s="49">
        <v>238.137756347656</v>
      </c>
      <c r="E27" s="49">
        <v>5.14888620376587</v>
      </c>
      <c r="F27" s="49">
        <v>63.0290412902832</v>
      </c>
      <c r="G27" s="49">
        <v>235.716827392578</v>
      </c>
      <c r="H27" s="49">
        <v>12.7322187423706</v>
      </c>
      <c r="I27" s="50"/>
      <c r="J27" s="51"/>
      <c r="K27" s="51"/>
      <c r="L27" s="51"/>
      <c r="M27" s="49">
        <v>63.0290412902832</v>
      </c>
      <c r="N27" s="49">
        <v>0.0491577945649624</v>
      </c>
      <c r="O27" s="49">
        <v>0.00298245530575514</v>
      </c>
      <c r="P27" s="52"/>
      <c r="Q27" s="52"/>
      <c r="R27" s="53"/>
      <c r="S27" s="54"/>
      <c r="T27" s="55"/>
      <c r="U27" s="55"/>
      <c r="V27" s="56"/>
      <c r="W27" s="53"/>
      <c r="X27" s="57">
        <v>24</v>
      </c>
    </row>
    <row r="28" spans="1:24" s="58" customFormat="1" ht="15.75" customHeight="1">
      <c r="A28" s="48">
        <v>42774</v>
      </c>
      <c r="B28" s="49">
        <v>7.79782724380493</v>
      </c>
      <c r="C28" s="49">
        <v>119.020095825195</v>
      </c>
      <c r="D28" s="49">
        <v>217.932418823242</v>
      </c>
      <c r="E28" s="49">
        <v>5.19562530517578</v>
      </c>
      <c r="F28" s="49">
        <v>61.9172668457031</v>
      </c>
      <c r="G28" s="49">
        <v>214.824401855469</v>
      </c>
      <c r="H28" s="49">
        <v>12.5095338821411</v>
      </c>
      <c r="I28" s="50"/>
      <c r="J28" s="51"/>
      <c r="K28" s="51"/>
      <c r="L28" s="51"/>
      <c r="M28" s="49">
        <v>61.9172668457031</v>
      </c>
      <c r="N28" s="49">
        <v>0.0384340360760689</v>
      </c>
      <c r="O28" s="49">
        <v>0.00373010174371302</v>
      </c>
      <c r="P28" s="52"/>
      <c r="Q28" s="52"/>
      <c r="R28" s="53"/>
      <c r="S28" s="54"/>
      <c r="T28" s="55"/>
      <c r="U28" s="55"/>
      <c r="V28" s="56"/>
      <c r="W28" s="53"/>
      <c r="X28" s="57">
        <v>24</v>
      </c>
    </row>
    <row r="29" spans="1:24" s="58" customFormat="1" ht="15.75" customHeight="1">
      <c r="A29" s="48">
        <v>42775</v>
      </c>
      <c r="B29" s="49">
        <v>7.69101476669311</v>
      </c>
      <c r="C29" s="49">
        <v>118.369102478027</v>
      </c>
      <c r="D29" s="49">
        <v>236.361373901367</v>
      </c>
      <c r="E29" s="49">
        <v>5.03487348556519</v>
      </c>
      <c r="F29" s="49">
        <v>62.3938064575195</v>
      </c>
      <c r="G29" s="49">
        <v>232.23063659668</v>
      </c>
      <c r="H29" s="49">
        <v>13.3003883361816</v>
      </c>
      <c r="I29" s="50"/>
      <c r="J29" s="51"/>
      <c r="K29" s="51"/>
      <c r="L29" s="51"/>
      <c r="M29" s="49">
        <v>62.3938064575195</v>
      </c>
      <c r="N29" s="49">
        <v>0.098308339715004</v>
      </c>
      <c r="O29" s="49">
        <v>0.00597890000790358</v>
      </c>
      <c r="P29" s="52"/>
      <c r="Q29" s="52"/>
      <c r="R29" s="53"/>
      <c r="S29" s="54"/>
      <c r="T29" s="55"/>
      <c r="U29" s="55"/>
      <c r="V29" s="56"/>
      <c r="W29" s="53"/>
      <c r="X29" s="57">
        <v>24</v>
      </c>
    </row>
    <row r="30" spans="1:24" s="58" customFormat="1" ht="15.75" customHeight="1">
      <c r="A30" s="48">
        <v>42776</v>
      </c>
      <c r="B30" s="49">
        <v>7.71776437759399</v>
      </c>
      <c r="C30" s="49">
        <v>117.302673339844</v>
      </c>
      <c r="D30" s="49">
        <v>227.373641967773</v>
      </c>
      <c r="E30" s="49">
        <v>5.01235342025757</v>
      </c>
      <c r="F30" s="49">
        <v>60.8465766906738</v>
      </c>
      <c r="G30" s="49">
        <v>223.310043334961</v>
      </c>
      <c r="H30" s="49">
        <v>12.899151802063</v>
      </c>
      <c r="I30" s="50"/>
      <c r="J30" s="51"/>
      <c r="K30" s="51"/>
      <c r="L30" s="51"/>
      <c r="M30" s="49">
        <v>60.8465766906738</v>
      </c>
      <c r="N30" s="49">
        <v>0.0491827726364136</v>
      </c>
      <c r="O30" s="49">
        <v>0.0029359357431531</v>
      </c>
      <c r="P30" s="52"/>
      <c r="Q30" s="52"/>
      <c r="R30" s="53"/>
      <c r="S30" s="54"/>
      <c r="T30" s="55"/>
      <c r="U30" s="55"/>
      <c r="V30" s="56"/>
      <c r="W30" s="53"/>
      <c r="X30" s="57">
        <v>24</v>
      </c>
    </row>
    <row r="31" spans="1:24" s="58" customFormat="1" ht="15.75" customHeight="1">
      <c r="A31" s="48">
        <v>42777</v>
      </c>
      <c r="B31" s="49">
        <v>7.73553848266602</v>
      </c>
      <c r="C31" s="49">
        <v>117.222183227539</v>
      </c>
      <c r="D31" s="49">
        <v>224.259140014648</v>
      </c>
      <c r="E31" s="49">
        <v>5.04024600982666</v>
      </c>
      <c r="F31" s="49">
        <v>60.2687339782715</v>
      </c>
      <c r="G31" s="49">
        <v>220.281036376953</v>
      </c>
      <c r="H31" s="49">
        <v>12.8360691070557</v>
      </c>
      <c r="I31" s="50"/>
      <c r="J31" s="51"/>
      <c r="K31" s="51"/>
      <c r="L31" s="51"/>
      <c r="M31" s="49">
        <v>60.2687339782715</v>
      </c>
      <c r="N31" s="49">
        <v>0.0885800868272781</v>
      </c>
      <c r="O31" s="49">
        <v>0.00518980156630278</v>
      </c>
      <c r="P31" s="52"/>
      <c r="Q31" s="52"/>
      <c r="R31" s="53"/>
      <c r="S31" s="54"/>
      <c r="T31" s="55"/>
      <c r="U31" s="55"/>
      <c r="V31" s="56"/>
      <c r="W31" s="53"/>
      <c r="X31" s="57">
        <v>24</v>
      </c>
    </row>
    <row r="32" spans="1:24" s="58" customFormat="1" ht="15.75" customHeight="1">
      <c r="A32" s="48">
        <v>42778</v>
      </c>
      <c r="B32" s="49">
        <v>7.77298974990845</v>
      </c>
      <c r="C32" s="49">
        <v>112.748168945312</v>
      </c>
      <c r="D32" s="49">
        <v>236.557601928711</v>
      </c>
      <c r="E32" s="49">
        <v>5.05618047714233</v>
      </c>
      <c r="F32" s="49">
        <v>58.8965225219727</v>
      </c>
      <c r="G32" s="49">
        <v>232.597930908203</v>
      </c>
      <c r="H32" s="49">
        <v>12.7929935455322</v>
      </c>
      <c r="I32" s="50"/>
      <c r="J32" s="51"/>
      <c r="K32" s="51"/>
      <c r="L32" s="51"/>
      <c r="M32" s="49">
        <v>58.8965225219727</v>
      </c>
      <c r="N32" s="49">
        <v>0.0295348390936852</v>
      </c>
      <c r="O32" s="49">
        <v>0.00171260396018624</v>
      </c>
      <c r="P32" s="52"/>
      <c r="Q32" s="52"/>
      <c r="R32" s="53"/>
      <c r="S32" s="54"/>
      <c r="T32" s="55"/>
      <c r="U32" s="55"/>
      <c r="V32" s="56"/>
      <c r="W32" s="53"/>
      <c r="X32" s="57">
        <v>24</v>
      </c>
    </row>
    <row r="33" spans="1:24" s="58" customFormat="1" ht="15.75" customHeight="1">
      <c r="A33" s="48">
        <v>42779</v>
      </c>
      <c r="B33" s="49">
        <v>7.81083250045776</v>
      </c>
      <c r="C33" s="49">
        <v>109.15699005127</v>
      </c>
      <c r="D33" s="49">
        <v>234.903839111328</v>
      </c>
      <c r="E33" s="49">
        <v>5.15915632247925</v>
      </c>
      <c r="F33" s="49">
        <v>57.9177398681641</v>
      </c>
      <c r="G33" s="49">
        <v>231.034912109375</v>
      </c>
      <c r="H33" s="49">
        <v>12.0831489562988</v>
      </c>
      <c r="I33" s="50"/>
      <c r="J33" s="51"/>
      <c r="K33" s="51"/>
      <c r="L33" s="51"/>
      <c r="M33" s="49">
        <v>57.9177398681641</v>
      </c>
      <c r="N33" s="49">
        <v>0.039426364004612</v>
      </c>
      <c r="O33" s="49">
        <v>0.00219572591595352</v>
      </c>
      <c r="P33" s="52"/>
      <c r="Q33" s="52"/>
      <c r="R33" s="53"/>
      <c r="S33" s="54"/>
      <c r="T33" s="55"/>
      <c r="U33" s="55"/>
      <c r="V33" s="56"/>
      <c r="W33" s="53"/>
      <c r="X33" s="57">
        <v>24</v>
      </c>
    </row>
    <row r="34" spans="1:24" s="58" customFormat="1" ht="15.75" customHeight="1">
      <c r="A34" s="48">
        <v>42780</v>
      </c>
      <c r="B34" s="49">
        <v>8.08195781707764</v>
      </c>
      <c r="C34" s="49">
        <v>103.317420959473</v>
      </c>
      <c r="D34" s="49">
        <v>227.138870239258</v>
      </c>
      <c r="E34" s="49">
        <v>5.20132207870483</v>
      </c>
      <c r="F34" s="49">
        <v>55.9323921203613</v>
      </c>
      <c r="G34" s="49">
        <v>223.522354125977</v>
      </c>
      <c r="H34" s="49">
        <v>10.7977428436279</v>
      </c>
      <c r="I34" s="50"/>
      <c r="J34" s="51"/>
      <c r="K34" s="51"/>
      <c r="L34" s="51"/>
      <c r="M34" s="49">
        <v>55.9323921203613</v>
      </c>
      <c r="N34" s="49">
        <v>0.0295673906803131</v>
      </c>
      <c r="O34" s="49">
        <v>0.00165176740847528</v>
      </c>
      <c r="P34" s="52"/>
      <c r="Q34" s="52"/>
      <c r="R34" s="53"/>
      <c r="S34" s="54"/>
      <c r="T34" s="55"/>
      <c r="U34" s="55"/>
      <c r="V34" s="56"/>
      <c r="W34" s="53"/>
      <c r="X34" s="57">
        <v>24</v>
      </c>
    </row>
    <row r="35" spans="1:24" s="58" customFormat="1" ht="15.75" customHeight="1">
      <c r="A35" s="48">
        <v>42781</v>
      </c>
      <c r="B35" s="49">
        <v>7.65079355239868</v>
      </c>
      <c r="C35" s="49">
        <v>97.0974349975586</v>
      </c>
      <c r="D35" s="49">
        <v>248.311706542969</v>
      </c>
      <c r="E35" s="49">
        <v>5.10158729553223</v>
      </c>
      <c r="F35" s="49">
        <v>55.7566261291504</v>
      </c>
      <c r="G35" s="49">
        <v>244.777008056641</v>
      </c>
      <c r="H35" s="49">
        <v>10.2992630004883</v>
      </c>
      <c r="I35" s="50"/>
      <c r="J35" s="51"/>
      <c r="K35" s="51"/>
      <c r="L35" s="51"/>
      <c r="M35" s="49">
        <v>55.7566261291504</v>
      </c>
      <c r="N35" s="49">
        <v>0.0690739974379539</v>
      </c>
      <c r="O35" s="49">
        <v>0.00368736870586872</v>
      </c>
      <c r="P35" s="52"/>
      <c r="Q35" s="52"/>
      <c r="R35" s="53"/>
      <c r="S35" s="54"/>
      <c r="T35" s="55"/>
      <c r="U35" s="55"/>
      <c r="V35" s="56"/>
      <c r="W35" s="53"/>
      <c r="X35" s="57">
        <v>24</v>
      </c>
    </row>
    <row r="36" spans="1:24" s="58" customFormat="1" ht="15.75" customHeight="1">
      <c r="A36" s="48">
        <v>42782</v>
      </c>
      <c r="B36" s="49">
        <v>7.76503658294678</v>
      </c>
      <c r="C36" s="49">
        <v>97.8093643188477</v>
      </c>
      <c r="D36" s="49">
        <v>229.755508422852</v>
      </c>
      <c r="E36" s="49">
        <v>5.18401527404785</v>
      </c>
      <c r="F36" s="49">
        <v>55.2006378173828</v>
      </c>
      <c r="G36" s="49">
        <v>226.305068969727</v>
      </c>
      <c r="H36" s="49">
        <v>9.81855392456055</v>
      </c>
      <c r="I36" s="50"/>
      <c r="J36" s="51"/>
      <c r="K36" s="51"/>
      <c r="L36" s="51"/>
      <c r="M36" s="49">
        <v>55.2006378173828</v>
      </c>
      <c r="N36" s="49">
        <v>0.019742090255022</v>
      </c>
      <c r="O36" s="49">
        <v>0.00104027707129717</v>
      </c>
      <c r="P36" s="52"/>
      <c r="Q36" s="52"/>
      <c r="R36" s="53"/>
      <c r="S36" s="54"/>
      <c r="T36" s="55"/>
      <c r="U36" s="55"/>
      <c r="V36" s="56"/>
      <c r="W36" s="53"/>
      <c r="X36" s="57">
        <v>24</v>
      </c>
    </row>
    <row r="37" spans="1:24" s="58" customFormat="1" ht="15.75" customHeight="1">
      <c r="A37" s="48">
        <v>42783</v>
      </c>
      <c r="B37" s="49">
        <v>7.8102560043335</v>
      </c>
      <c r="C37" s="49">
        <v>98.333122253418</v>
      </c>
      <c r="D37" s="49">
        <v>240.274002075195</v>
      </c>
      <c r="E37" s="49">
        <v>5.27276706695557</v>
      </c>
      <c r="F37" s="49">
        <v>56.3034439086914</v>
      </c>
      <c r="G37" s="49">
        <v>236.939437866211</v>
      </c>
      <c r="H37" s="49">
        <v>10.1303176879883</v>
      </c>
      <c r="I37" s="50"/>
      <c r="J37" s="51"/>
      <c r="K37" s="51"/>
      <c r="L37" s="51"/>
      <c r="M37" s="49">
        <v>56.3034439086914</v>
      </c>
      <c r="N37" s="49">
        <v>0.0295741092413664</v>
      </c>
      <c r="O37" s="49">
        <v>0.00163845787756145</v>
      </c>
      <c r="P37" s="52"/>
      <c r="Q37" s="52"/>
      <c r="R37" s="53"/>
      <c r="S37" s="54"/>
      <c r="T37" s="55"/>
      <c r="U37" s="55"/>
      <c r="V37" s="56"/>
      <c r="W37" s="53"/>
      <c r="X37" s="57">
        <v>24</v>
      </c>
    </row>
    <row r="38" spans="1:24" s="58" customFormat="1" ht="15.75" customHeight="1">
      <c r="A38" s="48">
        <v>42784</v>
      </c>
      <c r="B38" s="49">
        <v>7.80379676818848</v>
      </c>
      <c r="C38" s="49">
        <v>93.8282928466797</v>
      </c>
      <c r="D38" s="49">
        <v>256.854949951172</v>
      </c>
      <c r="E38" s="49">
        <v>5.25553894042969</v>
      </c>
      <c r="F38" s="49">
        <v>55.4886779785156</v>
      </c>
      <c r="G38" s="49">
        <v>253.730163574219</v>
      </c>
      <c r="H38" s="49">
        <v>9.87705612182617</v>
      </c>
      <c r="I38" s="50"/>
      <c r="J38" s="51"/>
      <c r="K38" s="51"/>
      <c r="L38" s="51"/>
      <c r="M38" s="49">
        <v>55.4886779785156</v>
      </c>
      <c r="N38" s="49">
        <v>0.0394875854253769</v>
      </c>
      <c r="O38" s="49">
        <v>0.00207180739380419</v>
      </c>
      <c r="P38" s="52"/>
      <c r="Q38" s="52"/>
      <c r="R38" s="53"/>
      <c r="S38" s="54"/>
      <c r="T38" s="55"/>
      <c r="U38" s="55"/>
      <c r="V38" s="56"/>
      <c r="W38" s="53"/>
      <c r="X38" s="57">
        <v>24</v>
      </c>
    </row>
    <row r="39" spans="1:24" s="58" customFormat="1" ht="15.75" customHeight="1">
      <c r="A39" s="48">
        <v>42785</v>
      </c>
      <c r="B39" s="49">
        <v>7.7285213470459</v>
      </c>
      <c r="C39" s="49">
        <v>89.9974365234375</v>
      </c>
      <c r="D39" s="49">
        <v>257.955810546875</v>
      </c>
      <c r="E39" s="49">
        <v>5.17070436477661</v>
      </c>
      <c r="F39" s="49">
        <v>53.4590492248535</v>
      </c>
      <c r="G39" s="49">
        <v>254.834350585938</v>
      </c>
      <c r="H39" s="49">
        <v>9.45294761657715</v>
      </c>
      <c r="I39" s="50"/>
      <c r="J39" s="51"/>
      <c r="K39" s="51"/>
      <c r="L39" s="51"/>
      <c r="M39" s="49">
        <v>53.4590492248535</v>
      </c>
      <c r="N39" s="49">
        <v>0.0395188555121422</v>
      </c>
      <c r="O39" s="49">
        <v>0.002007229719311</v>
      </c>
      <c r="P39" s="52"/>
      <c r="Q39" s="52"/>
      <c r="R39" s="53"/>
      <c r="S39" s="54"/>
      <c r="T39" s="55"/>
      <c r="U39" s="55"/>
      <c r="V39" s="56"/>
      <c r="W39" s="53"/>
      <c r="X39" s="57">
        <v>24</v>
      </c>
    </row>
    <row r="40" spans="1:24" s="58" customFormat="1" ht="15.75" customHeight="1">
      <c r="A40" s="48">
        <v>42786</v>
      </c>
      <c r="B40" s="49">
        <v>7.72937774658203</v>
      </c>
      <c r="C40" s="49">
        <v>84.6925354003906</v>
      </c>
      <c r="D40" s="49">
        <v>255.35041809082</v>
      </c>
      <c r="E40" s="49">
        <v>5.22829723358154</v>
      </c>
      <c r="F40" s="49">
        <v>50.9631652832031</v>
      </c>
      <c r="G40" s="49">
        <v>252.225433349609</v>
      </c>
      <c r="H40" s="49">
        <v>8.63575839996338</v>
      </c>
      <c r="I40" s="50"/>
      <c r="J40" s="51"/>
      <c r="K40" s="51"/>
      <c r="L40" s="51"/>
      <c r="M40" s="49">
        <v>50.9631652832031</v>
      </c>
      <c r="N40" s="49">
        <v>0.059298038482666</v>
      </c>
      <c r="O40" s="49">
        <v>0.00296815508045256</v>
      </c>
      <c r="P40" s="52"/>
      <c r="Q40" s="52"/>
      <c r="R40" s="53"/>
      <c r="S40" s="54"/>
      <c r="T40" s="55"/>
      <c r="U40" s="55"/>
      <c r="V40" s="56"/>
      <c r="W40" s="53"/>
      <c r="X40" s="57">
        <v>24</v>
      </c>
    </row>
    <row r="41" spans="1:24" s="58" customFormat="1" ht="15.75" customHeight="1">
      <c r="A41" s="48">
        <v>42787</v>
      </c>
      <c r="B41" s="49">
        <v>8.09664058685303</v>
      </c>
      <c r="C41" s="49">
        <v>80.9141693115234</v>
      </c>
      <c r="D41" s="49">
        <v>264.275939941406</v>
      </c>
      <c r="E41" s="49">
        <v>5.25038003921509</v>
      </c>
      <c r="F41" s="49">
        <v>50.3998603820801</v>
      </c>
      <c r="G41" s="49">
        <v>261.276641845703</v>
      </c>
      <c r="H41" s="49">
        <v>8.08644104003906</v>
      </c>
      <c r="I41" s="50"/>
      <c r="J41" s="51"/>
      <c r="K41" s="51"/>
      <c r="L41" s="51"/>
      <c r="M41" s="49">
        <v>50.3998603820801</v>
      </c>
      <c r="N41" s="49">
        <v>0.059323251247406</v>
      </c>
      <c r="O41" s="49">
        <v>0.00291398912668228</v>
      </c>
      <c r="P41" s="52"/>
      <c r="Q41" s="52"/>
      <c r="R41" s="53"/>
      <c r="S41" s="54"/>
      <c r="T41" s="55"/>
      <c r="U41" s="55"/>
      <c r="V41" s="56"/>
      <c r="W41" s="53"/>
      <c r="X41" s="57">
        <v>24</v>
      </c>
    </row>
    <row r="42" spans="1:24" s="58" customFormat="1" ht="15.75" customHeight="1">
      <c r="A42" s="48">
        <v>42788</v>
      </c>
      <c r="B42" s="49">
        <v>8.02331447601318</v>
      </c>
      <c r="C42" s="49">
        <v>78.1006393432617</v>
      </c>
      <c r="D42" s="49">
        <v>271.573883056641</v>
      </c>
      <c r="E42" s="49">
        <v>5.19302368164063</v>
      </c>
      <c r="F42" s="49">
        <v>49.7429542541504</v>
      </c>
      <c r="G42" s="49">
        <v>268.570251464844</v>
      </c>
      <c r="H42" s="49">
        <v>7.72145652770996</v>
      </c>
      <c r="I42" s="50"/>
      <c r="J42" s="51"/>
      <c r="K42" s="51"/>
      <c r="L42" s="51"/>
      <c r="M42" s="49">
        <v>49.7429542541504</v>
      </c>
      <c r="N42" s="49">
        <v>0.0296930130571127</v>
      </c>
      <c r="O42" s="49">
        <v>0.00138811103533953</v>
      </c>
      <c r="P42" s="52"/>
      <c r="Q42" s="52"/>
      <c r="R42" s="53"/>
      <c r="S42" s="54"/>
      <c r="T42" s="55"/>
      <c r="U42" s="55"/>
      <c r="V42" s="56"/>
      <c r="W42" s="53"/>
      <c r="X42" s="57">
        <v>24</v>
      </c>
    </row>
    <row r="43" spans="1:24" s="58" customFormat="1" ht="15.75" customHeight="1">
      <c r="A43" s="48">
        <v>42789</v>
      </c>
      <c r="B43" s="49">
        <v>8.06558322906494</v>
      </c>
      <c r="C43" s="49">
        <v>77.9606628417969</v>
      </c>
      <c r="D43" s="49">
        <v>268.474182128906</v>
      </c>
      <c r="E43" s="49">
        <v>5.26395893096924</v>
      </c>
      <c r="F43" s="49">
        <v>49.9871559143066</v>
      </c>
      <c r="G43" s="49">
        <v>265.426696777344</v>
      </c>
      <c r="H43" s="49">
        <v>7.53054094314575</v>
      </c>
      <c r="I43" s="50"/>
      <c r="J43" s="51"/>
      <c r="K43" s="51"/>
      <c r="L43" s="51"/>
      <c r="M43" s="49">
        <v>49.9871559143066</v>
      </c>
      <c r="N43" s="49">
        <v>0.0296864919364452</v>
      </c>
      <c r="O43" s="49">
        <v>0.00140227284282446</v>
      </c>
      <c r="P43" s="52"/>
      <c r="Q43" s="52"/>
      <c r="R43" s="53"/>
      <c r="S43" s="54"/>
      <c r="T43" s="55"/>
      <c r="U43" s="55"/>
      <c r="V43" s="56"/>
      <c r="W43" s="53"/>
      <c r="X43" s="57">
        <v>24</v>
      </c>
    </row>
    <row r="44" spans="1:24" s="58" customFormat="1" ht="15.75" customHeight="1">
      <c r="A44" s="48">
        <v>42790</v>
      </c>
      <c r="B44" s="49">
        <v>8.24707221984863</v>
      </c>
      <c r="C44" s="49">
        <v>77.5408477783203</v>
      </c>
      <c r="D44" s="49">
        <v>270.981292724609</v>
      </c>
      <c r="E44" s="49">
        <v>5.45280408859253</v>
      </c>
      <c r="F44" s="49">
        <v>50.0834617614746</v>
      </c>
      <c r="G44" s="49">
        <v>267.925415039062</v>
      </c>
      <c r="H44" s="49">
        <v>7.46106767654419</v>
      </c>
      <c r="I44" s="50"/>
      <c r="J44" s="51"/>
      <c r="K44" s="51"/>
      <c r="L44" s="51"/>
      <c r="M44" s="49">
        <v>50.0834617614746</v>
      </c>
      <c r="N44" s="49">
        <v>0.0296897869557142</v>
      </c>
      <c r="O44" s="49">
        <v>0.00139545346610248</v>
      </c>
      <c r="P44" s="52"/>
      <c r="Q44" s="52"/>
      <c r="R44" s="53"/>
      <c r="S44" s="54"/>
      <c r="T44" s="55"/>
      <c r="U44" s="55"/>
      <c r="V44" s="56"/>
      <c r="W44" s="53"/>
      <c r="X44" s="57">
        <v>24</v>
      </c>
    </row>
    <row r="45" spans="1:24" s="58" customFormat="1" ht="15.75" customHeight="1">
      <c r="A45" s="48">
        <v>42791</v>
      </c>
      <c r="B45" s="49">
        <v>8.01798248291016</v>
      </c>
      <c r="C45" s="49">
        <v>77.5740509033203</v>
      </c>
      <c r="D45" s="49">
        <v>257.254364013672</v>
      </c>
      <c r="E45" s="49">
        <v>5.51489543914795</v>
      </c>
      <c r="F45" s="49">
        <v>49.235538482666</v>
      </c>
      <c r="G45" s="49">
        <v>254.190078735352</v>
      </c>
      <c r="H45" s="49">
        <v>7.30856704711914</v>
      </c>
      <c r="I45" s="50"/>
      <c r="J45" s="51"/>
      <c r="K45" s="51"/>
      <c r="L45" s="51"/>
      <c r="M45" s="49">
        <v>49.235538482666</v>
      </c>
      <c r="N45" s="49">
        <v>0.039601281285286</v>
      </c>
      <c r="O45" s="49">
        <v>0.00182719470467418</v>
      </c>
      <c r="P45" s="52"/>
      <c r="Q45" s="52"/>
      <c r="R45" s="53"/>
      <c r="S45" s="54"/>
      <c r="T45" s="55"/>
      <c r="U45" s="55"/>
      <c r="V45" s="56"/>
      <c r="W45" s="53"/>
      <c r="X45" s="57">
        <v>24</v>
      </c>
    </row>
    <row r="46" spans="1:24" s="58" customFormat="1" ht="15.75" customHeight="1">
      <c r="A46" s="48">
        <v>42792</v>
      </c>
      <c r="B46" s="49">
        <v>8.06426525115967</v>
      </c>
      <c r="C46" s="49">
        <v>78.2169418334961</v>
      </c>
      <c r="D46" s="49">
        <v>260.654571533203</v>
      </c>
      <c r="E46" s="49">
        <v>5.33365917205811</v>
      </c>
      <c r="F46" s="49">
        <v>49.5768394470215</v>
      </c>
      <c r="G46" s="49">
        <v>257.597351074219</v>
      </c>
      <c r="H46" s="49">
        <v>7.49417114257812</v>
      </c>
      <c r="I46" s="50"/>
      <c r="J46" s="51"/>
      <c r="K46" s="51"/>
      <c r="L46" s="51"/>
      <c r="M46" s="49">
        <v>49.5768394470215</v>
      </c>
      <c r="N46" s="49">
        <v>0.217535525560379</v>
      </c>
      <c r="O46" s="49">
        <v>0.0106458384543657</v>
      </c>
      <c r="P46" s="52"/>
      <c r="Q46" s="52"/>
      <c r="R46" s="53"/>
      <c r="S46" s="54"/>
      <c r="T46" s="55"/>
      <c r="U46" s="55"/>
      <c r="V46" s="56"/>
      <c r="W46" s="53"/>
      <c r="X46" s="57">
        <v>24</v>
      </c>
    </row>
    <row r="47" spans="1:24" s="58" customFormat="1" ht="15.75" customHeight="1">
      <c r="A47" s="48">
        <v>42793</v>
      </c>
      <c r="B47" s="49">
        <v>7.90647554397583</v>
      </c>
      <c r="C47" s="49">
        <v>77.4713287353516</v>
      </c>
      <c r="D47" s="49">
        <v>257.542236328125</v>
      </c>
      <c r="E47" s="49">
        <v>5.39589977264404</v>
      </c>
      <c r="F47" s="49">
        <v>49.0629425048828</v>
      </c>
      <c r="G47" s="49">
        <v>254.493286132813</v>
      </c>
      <c r="H47" s="49">
        <v>7.34342575073242</v>
      </c>
      <c r="I47" s="50"/>
      <c r="J47" s="51"/>
      <c r="K47" s="51"/>
      <c r="L47" s="51"/>
      <c r="M47" s="49">
        <v>49.0629425048828</v>
      </c>
      <c r="N47" s="49">
        <v>0.207707166671753</v>
      </c>
      <c r="O47" s="49">
        <v>0.0100331706926227</v>
      </c>
      <c r="P47" s="52"/>
      <c r="Q47" s="52"/>
      <c r="R47" s="53"/>
      <c r="S47" s="54"/>
      <c r="T47" s="55"/>
      <c r="U47" s="55"/>
      <c r="V47" s="56"/>
      <c r="W47" s="53"/>
      <c r="X47" s="57">
        <v>24</v>
      </c>
    </row>
    <row r="48" spans="1:24" s="58" customFormat="1" ht="15.75" customHeight="1">
      <c r="A48" s="48">
        <v>42794</v>
      </c>
      <c r="B48" s="49">
        <f>AVERAGE(B45:B47)</f>
        <v>7.996241092681887</v>
      </c>
      <c r="C48" s="49">
        <f>AVERAGE(C45:C47)</f>
        <v>77.75410715738934</v>
      </c>
      <c r="D48" s="49">
        <f>AVERAGE(D45:D47)</f>
        <v>258.4837239583333</v>
      </c>
      <c r="E48" s="49">
        <f>AVERAGE(E45:E47)</f>
        <v>5.414818127950034</v>
      </c>
      <c r="F48" s="49">
        <f>AVERAGE(F45:F47)</f>
        <v>49.2917734781901</v>
      </c>
      <c r="G48" s="49">
        <f>AVERAGE(G45:G47)</f>
        <v>255.426905314128</v>
      </c>
      <c r="H48" s="49">
        <f>AVERAGE(H45:H47)</f>
        <v>7.382054646809894</v>
      </c>
      <c r="I48" s="50"/>
      <c r="J48" s="51"/>
      <c r="K48" s="51"/>
      <c r="L48" s="51"/>
      <c r="M48" s="49">
        <f>AVERAGE(M45:M47)</f>
        <v>49.2917734781901</v>
      </c>
      <c r="N48" s="49">
        <f>AVERAGE(N45:N47)</f>
        <v>0.15494799117247268</v>
      </c>
      <c r="O48" s="49">
        <f>AVERAGE(O45:O47)</f>
        <v>0.007502067950554193</v>
      </c>
      <c r="P48" s="52"/>
      <c r="Q48" s="52"/>
      <c r="R48" s="53"/>
      <c r="S48" s="54"/>
      <c r="T48" s="55"/>
      <c r="U48" s="55"/>
      <c r="V48" s="56"/>
      <c r="W48" s="53"/>
      <c r="X48" s="57">
        <v>24</v>
      </c>
    </row>
    <row r="49" spans="1:24" s="58" customFormat="1" ht="15.75" customHeight="1">
      <c r="A49" s="59" t="s">
        <v>36</v>
      </c>
      <c r="B49" s="60"/>
      <c r="C49" s="60"/>
      <c r="D49" s="60"/>
      <c r="E49" s="60"/>
      <c r="F49" s="60"/>
      <c r="G49" s="60"/>
      <c r="H49" s="61"/>
      <c r="I49" s="62"/>
      <c r="J49" s="62"/>
      <c r="K49" s="62"/>
      <c r="L49" s="62"/>
      <c r="M49" s="62"/>
      <c r="N49" s="62"/>
      <c r="O49" s="63"/>
      <c r="P49" s="64"/>
      <c r="Q49" s="64"/>
      <c r="R49" s="64"/>
      <c r="S49" s="65"/>
      <c r="T49" s="65"/>
      <c r="U49" s="65"/>
      <c r="V49" s="66"/>
      <c r="W49" s="67"/>
      <c r="X49" s="68"/>
    </row>
    <row r="50" spans="1:24" s="58" customFormat="1" ht="15.75" customHeight="1">
      <c r="A50" s="69" t="s">
        <v>37</v>
      </c>
      <c r="B50" s="70">
        <f>AVERAGE(B21:B48)</f>
        <v>7.867497546332223</v>
      </c>
      <c r="C50" s="70">
        <f>AVERAGE(C21:C48)</f>
        <v>97.89355859302341</v>
      </c>
      <c r="D50" s="70">
        <f>SUM(D21:D48)</f>
        <v>6808.92953999837</v>
      </c>
      <c r="E50" s="70">
        <f>AVERAGE(E21:E48)</f>
        <v>5.2166190431231545</v>
      </c>
      <c r="F50" s="70">
        <f>AVERAGE(F21:F48)</f>
        <v>55.56187080201648</v>
      </c>
      <c r="G50" s="70">
        <f>SUM(G21:G48)</f>
        <v>6721.5006205240925</v>
      </c>
      <c r="H50" s="71">
        <f>SUM(H21:H48)</f>
        <v>284.6657698949177</v>
      </c>
      <c r="I50" s="72"/>
      <c r="J50" s="72"/>
      <c r="K50" s="72"/>
      <c r="L50" s="72"/>
      <c r="M50" s="72">
        <f>AVERAGE(M21:M48)</f>
        <v>55.56187080201648</v>
      </c>
      <c r="N50" s="72">
        <f>SUM(N21:N48)</f>
        <v>2.1168363100538654</v>
      </c>
      <c r="O50" s="72">
        <f>SUM(O21:O48)</f>
        <v>0.11516261298675093</v>
      </c>
      <c r="P50" s="73"/>
      <c r="Q50" s="73" t="e">
        <f>AVERAGE(Q21:Q48)</f>
        <v>#DIV/0!</v>
      </c>
      <c r="R50" s="73">
        <f>SUM(R21:R48)</f>
        <v>0</v>
      </c>
      <c r="S50" s="73"/>
      <c r="T50" s="73"/>
      <c r="U50" s="73"/>
      <c r="V50" s="73"/>
      <c r="W50" s="73">
        <f>SUM(W21:W48)</f>
        <v>0</v>
      </c>
      <c r="X50" s="74">
        <f>SUM(X21:X48)</f>
        <v>672</v>
      </c>
    </row>
    <row r="51" spans="1:24" ht="15.75" customHeight="1">
      <c r="A51" s="75"/>
      <c r="B51" s="75"/>
      <c r="C51" s="76"/>
      <c r="D51" s="76"/>
      <c r="E51" s="76"/>
      <c r="F51" s="76"/>
      <c r="G51" s="76"/>
      <c r="H51" s="76"/>
      <c r="I51" s="77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8"/>
    </row>
    <row r="52" spans="1:24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2.75">
      <c r="A53" s="79" t="s">
        <v>38</v>
      </c>
      <c r="B53" s="79"/>
      <c r="C53" s="79"/>
      <c r="D53" s="80"/>
      <c r="E53" s="81"/>
      <c r="F53" s="82" t="s">
        <v>39</v>
      </c>
      <c r="G53" s="83">
        <f>H50+O50</f>
        <v>284.7809325079044</v>
      </c>
      <c r="H53" s="84" t="s">
        <v>35</v>
      </c>
      <c r="I53" s="85"/>
      <c r="J53" s="85"/>
      <c r="K53" s="80"/>
      <c r="M53" s="86"/>
      <c r="N53" s="85"/>
      <c r="O53" s="85"/>
      <c r="X53" s="13"/>
    </row>
    <row r="54" spans="1:24" ht="12.75">
      <c r="A54" s="13"/>
      <c r="B54" s="13"/>
      <c r="C54" s="87"/>
      <c r="D54" s="87"/>
      <c r="E54" s="81"/>
      <c r="F54" s="88" t="s">
        <v>40</v>
      </c>
      <c r="G54" s="89">
        <f>W50</f>
        <v>0</v>
      </c>
      <c r="H54" s="84"/>
      <c r="I54" s="90"/>
      <c r="J54" s="91"/>
      <c r="K54" s="87"/>
      <c r="M54" s="92"/>
      <c r="N54" s="92"/>
      <c r="O54" s="92"/>
      <c r="X54" s="87"/>
    </row>
    <row r="55" spans="4:24" ht="12.75">
      <c r="D55" s="93"/>
      <c r="E55" s="81" t="s">
        <v>16</v>
      </c>
      <c r="F55" s="82" t="s">
        <v>41</v>
      </c>
      <c r="G55" s="94">
        <f>R50</f>
        <v>0</v>
      </c>
      <c r="H55" s="84" t="s">
        <v>42</v>
      </c>
      <c r="I55" s="95"/>
      <c r="J55" s="95"/>
      <c r="K55" s="93"/>
      <c r="M55" s="86"/>
      <c r="N55" s="96"/>
      <c r="O55" s="96"/>
      <c r="X55" s="13"/>
    </row>
    <row r="56" spans="1:22" ht="12.75">
      <c r="A56" s="13"/>
      <c r="B56" s="13"/>
      <c r="C56" s="87"/>
      <c r="D56" s="87"/>
      <c r="E56" s="87"/>
      <c r="F56" s="87"/>
      <c r="G56" s="13"/>
      <c r="H56" s="13"/>
      <c r="I56" s="13"/>
      <c r="J56" s="87"/>
      <c r="K56" s="87"/>
      <c r="L56" s="87"/>
      <c r="M56" s="91"/>
      <c r="N56" s="90"/>
      <c r="O56" s="90"/>
      <c r="P56" s="13"/>
      <c r="Q56" s="13"/>
      <c r="R56" s="13"/>
      <c r="S56" s="13"/>
      <c r="T56" s="13"/>
      <c r="U56" s="13"/>
      <c r="V56" s="13"/>
    </row>
  </sheetData>
  <sheetProtection selectLockedCells="1" selectUnlockedCells="1"/>
  <mergeCells count="25">
    <mergeCell ref="F4:S4"/>
    <mergeCell ref="A5:X5"/>
    <mergeCell ref="A7:G7"/>
    <mergeCell ref="A11:F11"/>
    <mergeCell ref="A15:F15"/>
    <mergeCell ref="A17:A19"/>
    <mergeCell ref="B17:D17"/>
    <mergeCell ref="E17:G17"/>
    <mergeCell ref="I17:K17"/>
    <mergeCell ref="L17:N17"/>
    <mergeCell ref="P17:W17"/>
    <mergeCell ref="X17:X19"/>
    <mergeCell ref="B20:D20"/>
    <mergeCell ref="E20:G20"/>
    <mergeCell ref="I20:K20"/>
    <mergeCell ref="L20:N20"/>
    <mergeCell ref="P20:R20"/>
    <mergeCell ref="S20:U20"/>
    <mergeCell ref="B49:D49"/>
    <mergeCell ref="E49:G49"/>
    <mergeCell ref="I49:K49"/>
    <mergeCell ref="L49:N49"/>
    <mergeCell ref="P49:R49"/>
    <mergeCell ref="S49:U49"/>
    <mergeCell ref="A53:C53"/>
  </mergeCells>
  <printOptions/>
  <pageMargins left="0.22013888888888888" right="0.19652777777777777" top="0.31527777777777777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2017-02-28T15:16:45Z</dcterms:modified>
  <cp:category/>
  <cp:version/>
  <cp:contentType/>
  <cp:contentStatus/>
  <cp:revision>1</cp:revision>
</cp:coreProperties>
</file>