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узел учета 1" sheetId="1" r:id="rId1"/>
  </sheets>
  <definedNames>
    <definedName name="_xlnm.Print_Area" localSheetId="0">'узел учета 1'!$A$1:$X$68</definedName>
    <definedName name="_xlnm.Print_Area" localSheetId="0">'узел учета 1'!$A$1:$X$68</definedName>
  </definedNames>
  <calcPr fullCalcOnLoad="1"/>
</workbook>
</file>

<file path=xl/sharedStrings.xml><?xml version="1.0" encoding="utf-8"?>
<sst xmlns="http://schemas.openxmlformats.org/spreadsheetml/2006/main" count="65" uniqueCount="43">
  <si>
    <t>Январь 2017</t>
  </si>
  <si>
    <t xml:space="preserve">  </t>
  </si>
  <si>
    <t xml:space="preserve">КАРТОЧКА </t>
  </si>
  <si>
    <t>(месяц, год)</t>
  </si>
  <si>
    <t>регистрация параметров на узле учета потребителя тепловой энергии</t>
  </si>
  <si>
    <t>Наименование потребителя: ООО "Лига ЖКХ"</t>
  </si>
  <si>
    <t>Договор 12238 в работе</t>
  </si>
  <si>
    <t>Адрес:     пер.Трамвайный, д.2 корп.4</t>
  </si>
  <si>
    <r>
      <t xml:space="preserve">Нагрузка по узлу учета: 
отоп.=  Гкал/ч.; вент.= Гкал/ч.; ГВС = </t>
    </r>
    <r>
      <rPr>
        <b/>
        <sz val="13"/>
        <rFont val="Arial"/>
        <family val="2"/>
      </rPr>
      <t>__</t>
    </r>
    <r>
      <rPr>
        <sz val="13"/>
        <rFont val="Arial"/>
        <family val="2"/>
      </rPr>
      <t xml:space="preserve"> Гкал/ч.; 
М ГВС = т/сут.;  tгвс=__°С;  tхи=0°С</t>
    </r>
  </si>
  <si>
    <t>Тепловычислитель: СПТ 943.1   заводской №49677</t>
  </si>
  <si>
    <t>Характеристика системы: 
2-х трубный ввод, система отопления - зависимая; вентиляция - зависимая; ГВС закрытая в отопительный период через теплообменник , в межотопительный период из подающего или обратного трубопровода теплоснабжения - открытый водоразбор</t>
  </si>
  <si>
    <t>t график=</t>
  </si>
  <si>
    <t>Дата</t>
  </si>
  <si>
    <t>подающий трубопровод</t>
  </si>
  <si>
    <t>обратный трубопровод</t>
  </si>
  <si>
    <t>подпитка</t>
  </si>
  <si>
    <t>ГВС</t>
  </si>
  <si>
    <t>Время работы прибора</t>
  </si>
  <si>
    <t>Р</t>
  </si>
  <si>
    <r>
      <t>t(</t>
    </r>
    <r>
      <rPr>
        <b/>
        <sz val="12"/>
        <rFont val="Arial Cyr"/>
        <family val="2"/>
      </rPr>
      <t>°С)</t>
    </r>
  </si>
  <si>
    <t>М</t>
  </si>
  <si>
    <t>t(°С)</t>
  </si>
  <si>
    <t>Qотоп.</t>
  </si>
  <si>
    <t>Qподп</t>
  </si>
  <si>
    <t>Рпод. Гвс</t>
  </si>
  <si>
    <t>tпод. гвс(°С)</t>
  </si>
  <si>
    <t>Мпод. гвс</t>
  </si>
  <si>
    <t>Рцирк.</t>
  </si>
  <si>
    <t>tцирк.(°С)</t>
  </si>
  <si>
    <t>Мцирк.</t>
  </si>
  <si>
    <t>Мпод. Гвс -</t>
  </si>
  <si>
    <t>Qгвс</t>
  </si>
  <si>
    <r>
      <t>кгс/см</t>
    </r>
    <r>
      <rPr>
        <b/>
        <vertAlign val="superscript"/>
        <sz val="12"/>
        <rFont val="Arial"/>
        <family val="2"/>
      </rPr>
      <t>2</t>
    </r>
  </si>
  <si>
    <t>ср/сут</t>
  </si>
  <si>
    <t>тонн воды</t>
  </si>
  <si>
    <t>Гкал</t>
  </si>
  <si>
    <t>накопитель</t>
  </si>
  <si>
    <t>ИТОГО</t>
  </si>
  <si>
    <t>Итого к расчету:</t>
  </si>
  <si>
    <t>Qпотр. =</t>
  </si>
  <si>
    <t>Qгвс=</t>
  </si>
  <si>
    <t xml:space="preserve">        Gгвс =</t>
  </si>
  <si>
    <t>тонн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</si>
</sst>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#,##0.00"/>
    <numFmt numFmtId="168" formatCode="0.00"/>
    <numFmt numFmtId="169" formatCode="0.000"/>
    <numFmt numFmtId="170" formatCode="0"/>
    <numFmt numFmtId="171" formatCode="0.0"/>
  </numFmts>
  <fonts count="24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b/>
      <sz val="8"/>
      <name val="Bell MT"/>
      <family val="1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vertAlign val="superscript"/>
      <sz val="12"/>
      <name val="Arial"/>
      <family val="2"/>
    </font>
    <font>
      <sz val="16"/>
      <name val="Times New Roman"/>
      <family val="1"/>
    </font>
    <font>
      <sz val="16"/>
      <color indexed="8"/>
      <name val="arial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name val="Arial"/>
      <family val="2"/>
    </font>
    <font>
      <b/>
      <sz val="14"/>
      <name val="Baskerville Old Face"/>
      <family val="1"/>
    </font>
    <font>
      <b/>
      <sz val="13"/>
      <name val="Baskerville Old Face"/>
      <family val="1"/>
    </font>
    <font>
      <sz val="10"/>
      <name val="Times New Roman"/>
      <family val="1"/>
    </font>
    <font>
      <b/>
      <sz val="15"/>
      <name val="Baskerville Old Face"/>
      <family val="1"/>
    </font>
    <font>
      <sz val="13"/>
      <name val="Baskerville Old Face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0" fillId="0" borderId="0" xfId="21" applyFont="1" applyAlignment="1">
      <alignment horizontal="right"/>
      <protection/>
    </xf>
    <xf numFmtId="164" fontId="2" fillId="0" borderId="0" xfId="21" applyFont="1">
      <alignment/>
      <protection/>
    </xf>
    <xf numFmtId="165" fontId="2" fillId="0" borderId="0" xfId="21" applyNumberFormat="1" applyFont="1" applyAlignment="1">
      <alignment horizontal="center"/>
      <protection/>
    </xf>
    <xf numFmtId="164" fontId="3" fillId="0" borderId="0" xfId="21" applyFont="1">
      <alignment/>
      <protection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 applyAlignment="1">
      <alignment/>
      <protection/>
    </xf>
    <xf numFmtId="164" fontId="5" fillId="0" borderId="0" xfId="21" applyFont="1" applyAlignment="1">
      <alignment horizontal="center" vertical="top"/>
      <protection/>
    </xf>
    <xf numFmtId="164" fontId="3" fillId="0" borderId="0" xfId="21" applyFont="1" applyBorder="1">
      <alignment/>
      <protection/>
    </xf>
    <xf numFmtId="164" fontId="6" fillId="0" borderId="0" xfId="21" applyFont="1" applyBorder="1" applyAlignment="1">
      <alignment horizontal="center"/>
      <protection/>
    </xf>
    <xf numFmtId="164" fontId="7" fillId="0" borderId="0" xfId="21" applyFont="1" applyBorder="1" applyAlignment="1">
      <alignment horizontal="left"/>
      <protection/>
    </xf>
    <xf numFmtId="164" fontId="7" fillId="0" borderId="0" xfId="21" applyFont="1" applyAlignment="1">
      <alignment horizontal="left"/>
      <protection/>
    </xf>
    <xf numFmtId="164" fontId="7" fillId="0" borderId="0" xfId="21" applyFont="1">
      <alignment/>
      <protection/>
    </xf>
    <xf numFmtId="164" fontId="7" fillId="0" borderId="0" xfId="21" applyFont="1" applyBorder="1" applyAlignment="1">
      <alignment wrapText="1"/>
      <protection/>
    </xf>
    <xf numFmtId="164" fontId="7" fillId="0" borderId="0" xfId="21" applyFont="1" applyBorder="1" applyAlignment="1">
      <alignment horizontal="left" wrapText="1"/>
      <protection/>
    </xf>
    <xf numFmtId="164" fontId="7" fillId="0" borderId="0" xfId="21" applyFont="1" applyAlignment="1">
      <alignment horizontal="right"/>
      <protection/>
    </xf>
    <xf numFmtId="164" fontId="2" fillId="0" borderId="1" xfId="21" applyFont="1" applyBorder="1">
      <alignment/>
      <protection/>
    </xf>
    <xf numFmtId="164" fontId="0" fillId="0" borderId="0" xfId="21" applyFont="1" applyBorder="1">
      <alignment/>
      <protection/>
    </xf>
    <xf numFmtId="164" fontId="6" fillId="0" borderId="2" xfId="21" applyFont="1" applyBorder="1" applyAlignment="1">
      <alignment horizontal="center" vertical="center"/>
      <protection/>
    </xf>
    <xf numFmtId="164" fontId="9" fillId="2" borderId="3" xfId="21" applyFont="1" applyFill="1" applyBorder="1" applyAlignment="1">
      <alignment horizontal="center"/>
      <protection/>
    </xf>
    <xf numFmtId="164" fontId="9" fillId="2" borderId="4" xfId="21" applyFont="1" applyFill="1" applyBorder="1" applyAlignment="1">
      <alignment horizontal="center"/>
      <protection/>
    </xf>
    <xf numFmtId="164" fontId="9" fillId="3" borderId="3" xfId="21" applyFont="1" applyFill="1" applyBorder="1" applyAlignment="1">
      <alignment horizontal="center"/>
      <protection/>
    </xf>
    <xf numFmtId="164" fontId="9" fillId="3" borderId="5" xfId="21" applyFont="1" applyFill="1" applyBorder="1" applyAlignment="1">
      <alignment horizontal="center"/>
      <protection/>
    </xf>
    <xf numFmtId="164" fontId="6" fillId="4" borderId="6" xfId="21" applyFont="1" applyFill="1" applyBorder="1" applyAlignment="1">
      <alignment horizontal="center"/>
      <protection/>
    </xf>
    <xf numFmtId="164" fontId="6" fillId="0" borderId="2" xfId="21" applyFont="1" applyBorder="1" applyAlignment="1">
      <alignment horizontal="center" vertical="center" wrapText="1"/>
      <protection/>
    </xf>
    <xf numFmtId="164" fontId="6" fillId="2" borderId="7" xfId="21" applyFont="1" applyFill="1" applyBorder="1" applyAlignment="1">
      <alignment horizontal="center" vertical="center"/>
      <protection/>
    </xf>
    <xf numFmtId="164" fontId="6" fillId="2" borderId="7" xfId="21" applyFont="1" applyFill="1" applyBorder="1" applyAlignment="1">
      <alignment horizontal="center"/>
      <protection/>
    </xf>
    <xf numFmtId="164" fontId="6" fillId="2" borderId="8" xfId="21" applyFont="1" applyFill="1" applyBorder="1" applyAlignment="1">
      <alignment horizontal="center"/>
      <protection/>
    </xf>
    <xf numFmtId="164" fontId="6" fillId="2" borderId="4" xfId="21" applyFont="1" applyFill="1" applyBorder="1" applyAlignment="1">
      <alignment horizontal="center"/>
      <protection/>
    </xf>
    <xf numFmtId="164" fontId="6" fillId="3" borderId="7" xfId="21" applyFont="1" applyFill="1" applyBorder="1" applyAlignment="1">
      <alignment horizontal="center" vertical="center"/>
      <protection/>
    </xf>
    <xf numFmtId="164" fontId="6" fillId="3" borderId="7" xfId="21" applyFont="1" applyFill="1" applyBorder="1" applyAlignment="1">
      <alignment horizontal="center"/>
      <protection/>
    </xf>
    <xf numFmtId="164" fontId="6" fillId="3" borderId="8" xfId="21" applyFont="1" applyFill="1" applyBorder="1" applyAlignment="1">
      <alignment horizontal="center"/>
      <protection/>
    </xf>
    <xf numFmtId="164" fontId="6" fillId="3" borderId="4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 vertical="center"/>
      <protection/>
    </xf>
    <xf numFmtId="164" fontId="6" fillId="4" borderId="8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/>
      <protection/>
    </xf>
    <xf numFmtId="164" fontId="6" fillId="0" borderId="9" xfId="21" applyFont="1" applyBorder="1" applyAlignment="1">
      <alignment horizontal="center"/>
      <protection/>
    </xf>
    <xf numFmtId="164" fontId="6" fillId="2" borderId="10" xfId="21" applyFont="1" applyFill="1" applyBorder="1" applyAlignment="1">
      <alignment horizontal="center"/>
      <protection/>
    </xf>
    <xf numFmtId="164" fontId="6" fillId="2" borderId="11" xfId="21" applyFont="1" applyFill="1" applyBorder="1" applyAlignment="1">
      <alignment horizontal="center"/>
      <protection/>
    </xf>
    <xf numFmtId="164" fontId="6" fillId="2" borderId="12" xfId="21" applyFont="1" applyFill="1" applyBorder="1" applyAlignment="1">
      <alignment horizontal="center"/>
      <protection/>
    </xf>
    <xf numFmtId="164" fontId="6" fillId="3" borderId="13" xfId="21" applyFont="1" applyFill="1" applyBorder="1" applyAlignment="1">
      <alignment horizontal="center"/>
      <protection/>
    </xf>
    <xf numFmtId="164" fontId="6" fillId="3" borderId="14" xfId="21" applyFont="1" applyFill="1" applyBorder="1" applyAlignment="1">
      <alignment horizontal="center"/>
      <protection/>
    </xf>
    <xf numFmtId="164" fontId="6" fillId="3" borderId="12" xfId="21" applyFont="1" applyFill="1" applyBorder="1" applyAlignment="1">
      <alignment horizontal="center"/>
      <protection/>
    </xf>
    <xf numFmtId="164" fontId="6" fillId="4" borderId="11" xfId="21" applyFont="1" applyFill="1" applyBorder="1" applyAlignment="1">
      <alignment horizontal="center"/>
      <protection/>
    </xf>
    <xf numFmtId="164" fontId="6" fillId="4" borderId="15" xfId="21" applyFont="1" applyFill="1" applyBorder="1" applyAlignment="1">
      <alignment horizontal="center"/>
      <protection/>
    </xf>
    <xf numFmtId="164" fontId="6" fillId="4" borderId="14" xfId="21" applyFont="1" applyFill="1" applyBorder="1" applyAlignment="1">
      <alignment horizontal="center"/>
      <protection/>
    </xf>
    <xf numFmtId="164" fontId="6" fillId="0" borderId="16" xfId="21" applyFont="1" applyBorder="1" applyAlignment="1">
      <alignment horizontal="center" vertical="center" wrapText="1"/>
      <protection/>
    </xf>
    <xf numFmtId="166" fontId="12" fillId="0" borderId="17" xfId="21" applyNumberFormat="1" applyFont="1" applyBorder="1">
      <alignment/>
      <protection/>
    </xf>
    <xf numFmtId="167" fontId="13" fillId="0" borderId="0" xfId="0" applyNumberFormat="1" applyFont="1" applyFill="1" applyAlignment="1">
      <alignment/>
    </xf>
    <xf numFmtId="164" fontId="14" fillId="3" borderId="17" xfId="21" applyFont="1" applyFill="1" applyBorder="1" applyAlignment="1">
      <alignment horizontal="center"/>
      <protection/>
    </xf>
    <xf numFmtId="167" fontId="15" fillId="0" borderId="0" xfId="0" applyNumberFormat="1" applyFont="1" applyFill="1" applyAlignment="1">
      <alignment/>
    </xf>
    <xf numFmtId="167" fontId="16" fillId="0" borderId="17" xfId="21" applyNumberFormat="1" applyFont="1" applyFill="1" applyBorder="1" applyAlignment="1">
      <alignment horizontal="center"/>
      <protection/>
    </xf>
    <xf numFmtId="164" fontId="12" fillId="4" borderId="18" xfId="21" applyFont="1" applyFill="1" applyBorder="1" applyAlignment="1">
      <alignment horizontal="center"/>
      <protection/>
    </xf>
    <xf numFmtId="164" fontId="12" fillId="0" borderId="18" xfId="21" applyFont="1" applyFill="1" applyBorder="1" applyAlignment="1">
      <alignment horizontal="center"/>
      <protection/>
    </xf>
    <xf numFmtId="164" fontId="12" fillId="0" borderId="18" xfId="21" applyFont="1" applyBorder="1" applyAlignment="1">
      <alignment horizontal="center" vertical="center" wrapText="1"/>
      <protection/>
    </xf>
    <xf numFmtId="164" fontId="12" fillId="0" borderId="0" xfId="21" applyFont="1">
      <alignment/>
      <protection/>
    </xf>
    <xf numFmtId="164" fontId="12" fillId="0" borderId="0" xfId="21" applyFont="1" applyBorder="1">
      <alignment/>
      <protection/>
    </xf>
    <xf numFmtId="166" fontId="12" fillId="3" borderId="17" xfId="21" applyNumberFormat="1" applyFont="1" applyFill="1" applyBorder="1" applyAlignment="1">
      <alignment horizontal="center"/>
      <protection/>
    </xf>
    <xf numFmtId="168" fontId="12" fillId="3" borderId="17" xfId="21" applyNumberFormat="1" applyFont="1" applyFill="1" applyBorder="1" applyAlignment="1">
      <alignment horizontal="center"/>
      <protection/>
    </xf>
    <xf numFmtId="169" fontId="12" fillId="4" borderId="17" xfId="21" applyNumberFormat="1" applyFont="1" applyFill="1" applyBorder="1" applyAlignment="1">
      <alignment horizontal="center"/>
      <protection/>
    </xf>
    <xf numFmtId="167" fontId="17" fillId="0" borderId="17" xfId="21" applyNumberFormat="1" applyFont="1" applyFill="1" applyBorder="1" applyAlignment="1">
      <alignment/>
      <protection/>
    </xf>
    <xf numFmtId="169" fontId="12" fillId="4" borderId="19" xfId="21" applyNumberFormat="1" applyFont="1" applyFill="1" applyBorder="1" applyAlignment="1">
      <alignment horizontal="center"/>
      <protection/>
    </xf>
    <xf numFmtId="170" fontId="12" fillId="0" borderId="17" xfId="21" applyNumberFormat="1" applyFont="1" applyBorder="1" applyAlignment="1">
      <alignment horizontal="center"/>
      <protection/>
    </xf>
    <xf numFmtId="168" fontId="16" fillId="5" borderId="20" xfId="21" applyNumberFormat="1" applyFont="1" applyFill="1" applyBorder="1" applyAlignment="1" applyProtection="1">
      <alignment horizontal="right" vertical="center" wrapText="1"/>
      <protection/>
    </xf>
    <xf numFmtId="167" fontId="18" fillId="0" borderId="19" xfId="21" applyNumberFormat="1" applyFont="1" applyBorder="1">
      <alignment/>
      <protection/>
    </xf>
    <xf numFmtId="168" fontId="16" fillId="5" borderId="21" xfId="21" applyNumberFormat="1" applyFont="1" applyFill="1" applyBorder="1" applyAlignment="1" applyProtection="1">
      <alignment horizontal="right" vertical="center" wrapText="1"/>
      <protection/>
    </xf>
    <xf numFmtId="168" fontId="12" fillId="5" borderId="17" xfId="21" applyNumberFormat="1" applyFont="1" applyFill="1" applyBorder="1" applyAlignment="1">
      <alignment horizontal="center"/>
      <protection/>
    </xf>
    <xf numFmtId="169" fontId="17" fillId="5" borderId="20" xfId="21" applyNumberFormat="1" applyFont="1" applyFill="1" applyBorder="1" applyAlignment="1" applyProtection="1">
      <alignment horizontal="center" vertical="center" wrapText="1"/>
      <protection/>
    </xf>
    <xf numFmtId="164" fontId="14" fillId="0" borderId="9" xfId="21" applyFont="1" applyBorder="1" applyAlignment="1">
      <alignment horizontal="center"/>
      <protection/>
    </xf>
    <xf numFmtId="169" fontId="14" fillId="2" borderId="22" xfId="21" applyNumberFormat="1" applyFont="1" applyFill="1" applyBorder="1" applyAlignment="1">
      <alignment horizontal="center"/>
      <protection/>
    </xf>
    <xf numFmtId="169" fontId="14" fillId="2" borderId="23" xfId="21" applyNumberFormat="1" applyFont="1" applyFill="1" applyBorder="1" applyAlignment="1">
      <alignment horizontal="center"/>
      <protection/>
    </xf>
    <xf numFmtId="164" fontId="14" fillId="3" borderId="22" xfId="21" applyFont="1" applyFill="1" applyBorder="1" applyAlignment="1">
      <alignment horizontal="center"/>
      <protection/>
    </xf>
    <xf numFmtId="164" fontId="14" fillId="3" borderId="23" xfId="21" applyFont="1" applyFill="1" applyBorder="1" applyAlignment="1">
      <alignment horizontal="center"/>
      <protection/>
    </xf>
    <xf numFmtId="169" fontId="12" fillId="4" borderId="22" xfId="21" applyNumberFormat="1" applyFont="1" applyFill="1" applyBorder="1" applyAlignment="1">
      <alignment horizontal="center"/>
      <protection/>
    </xf>
    <xf numFmtId="164" fontId="12" fillId="4" borderId="22" xfId="21" applyFont="1" applyFill="1" applyBorder="1" applyAlignment="1">
      <alignment horizontal="center"/>
      <protection/>
    </xf>
    <xf numFmtId="164" fontId="12" fillId="4" borderId="23" xfId="21" applyFont="1" applyFill="1" applyBorder="1" applyAlignment="1">
      <alignment horizontal="center"/>
      <protection/>
    </xf>
    <xf numFmtId="167" fontId="17" fillId="4" borderId="0" xfId="21" applyNumberFormat="1" applyFont="1" applyFill="1" applyAlignment="1">
      <alignment/>
      <protection/>
    </xf>
    <xf numFmtId="164" fontId="12" fillId="0" borderId="22" xfId="21" applyFont="1" applyBorder="1" applyAlignment="1">
      <alignment horizontal="center" vertical="center" wrapText="1"/>
      <protection/>
    </xf>
    <xf numFmtId="164" fontId="14" fillId="0" borderId="3" xfId="21" applyFont="1" applyBorder="1" applyAlignment="1">
      <alignment horizontal="center"/>
      <protection/>
    </xf>
    <xf numFmtId="168" fontId="12" fillId="2" borderId="6" xfId="21" applyNumberFormat="1" applyFont="1" applyFill="1" applyBorder="1" applyAlignment="1">
      <alignment horizontal="center"/>
      <protection/>
    </xf>
    <xf numFmtId="169" fontId="12" fillId="2" borderId="6" xfId="21" applyNumberFormat="1" applyFont="1" applyFill="1" applyBorder="1" applyAlignment="1">
      <alignment horizontal="center"/>
      <protection/>
    </xf>
    <xf numFmtId="168" fontId="12" fillId="3" borderId="6" xfId="21" applyNumberFormat="1" applyFont="1" applyFill="1" applyBorder="1" applyAlignment="1">
      <alignment horizontal="center"/>
      <protection/>
    </xf>
    <xf numFmtId="168" fontId="12" fillId="4" borderId="6" xfId="21" applyNumberFormat="1" applyFont="1" applyFill="1" applyBorder="1" applyAlignment="1">
      <alignment horizontal="center"/>
      <protection/>
    </xf>
    <xf numFmtId="168" fontId="12" fillId="0" borderId="6" xfId="21" applyNumberFormat="1" applyFont="1" applyBorder="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8" fontId="3" fillId="0" borderId="0" xfId="21" applyNumberFormat="1" applyFont="1" applyBorder="1" applyAlignment="1">
      <alignment horizontal="center"/>
      <protection/>
    </xf>
    <xf numFmtId="169" fontId="3" fillId="0" borderId="0" xfId="21" applyNumberFormat="1" applyFont="1" applyBorder="1" applyAlignment="1">
      <alignment horizontal="center"/>
      <protection/>
    </xf>
    <xf numFmtId="170" fontId="3" fillId="0" borderId="0" xfId="21" applyNumberFormat="1" applyFont="1" applyBorder="1" applyAlignment="1">
      <alignment horizontal="center"/>
      <protection/>
    </xf>
    <xf numFmtId="164" fontId="19" fillId="0" borderId="0" xfId="21" applyFont="1" applyBorder="1" applyAlignment="1">
      <alignment horizontal="center"/>
      <protection/>
    </xf>
    <xf numFmtId="164" fontId="20" fillId="0" borderId="0" xfId="21" applyFont="1" applyAlignment="1">
      <alignment horizontal="right"/>
      <protection/>
    </xf>
    <xf numFmtId="164" fontId="21" fillId="0" borderId="0" xfId="21" applyFont="1">
      <alignment/>
      <protection/>
    </xf>
    <xf numFmtId="164" fontId="14" fillId="0" borderId="0" xfId="21" applyFont="1" applyAlignment="1">
      <alignment horizontal="right"/>
      <protection/>
    </xf>
    <xf numFmtId="169" fontId="14" fillId="6" borderId="0" xfId="21" applyNumberFormat="1" applyFont="1" applyFill="1" applyBorder="1" applyAlignment="1">
      <alignment horizontal="center"/>
      <protection/>
    </xf>
    <xf numFmtId="164" fontId="14" fillId="0" borderId="0" xfId="21" applyFont="1" applyAlignment="1">
      <alignment horizontal="center"/>
      <protection/>
    </xf>
    <xf numFmtId="168" fontId="22" fillId="0" borderId="0" xfId="21" applyNumberFormat="1" applyFont="1" applyFill="1" applyBorder="1" applyAlignment="1">
      <alignment horizontal="center"/>
      <protection/>
    </xf>
    <xf numFmtId="164" fontId="20" fillId="0" borderId="0" xfId="21" applyFont="1" applyFill="1" applyAlignment="1">
      <alignment horizontal="right"/>
      <protection/>
    </xf>
    <xf numFmtId="164" fontId="7" fillId="0" borderId="0" xfId="21" applyFont="1" applyBorder="1">
      <alignment/>
      <protection/>
    </xf>
    <xf numFmtId="164" fontId="12" fillId="0" borderId="0" xfId="21" applyFont="1" applyBorder="1" applyAlignment="1">
      <alignment horizontal="center"/>
      <protection/>
    </xf>
    <xf numFmtId="168" fontId="12" fillId="0" borderId="0" xfId="21" applyNumberFormat="1" applyFont="1" applyBorder="1" applyAlignment="1">
      <alignment horizontal="center"/>
      <protection/>
    </xf>
    <xf numFmtId="164" fontId="7" fillId="0" borderId="0" xfId="21" applyFont="1" applyFill="1">
      <alignment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center"/>
      <protection/>
    </xf>
    <xf numFmtId="164" fontId="23" fillId="0" borderId="0" xfId="21" applyFont="1" applyAlignment="1">
      <alignment horizontal="right"/>
      <protection/>
    </xf>
    <xf numFmtId="171" fontId="14" fillId="6" borderId="0" xfId="21" applyNumberFormat="1" applyFont="1" applyFill="1" applyAlignment="1">
      <alignment horizontal="center"/>
      <protection/>
    </xf>
    <xf numFmtId="164" fontId="0" fillId="0" borderId="0" xfId="21" applyFont="1" applyFill="1">
      <alignment/>
      <protection/>
    </xf>
    <xf numFmtId="171" fontId="22" fillId="0" borderId="0" xfId="21" applyNumberFormat="1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view="pageBreakPreview" zoomScaleSheetLayoutView="100" workbookViewId="0" topLeftCell="A49">
      <selection activeCell="A21" sqref="A21"/>
    </sheetView>
  </sheetViews>
  <sheetFormatPr defaultColWidth="9.140625" defaultRowHeight="12.75"/>
  <cols>
    <col min="1" max="1" width="20.140625" style="1" customWidth="1"/>
    <col min="2" max="2" width="11.8515625" style="1" customWidth="1"/>
    <col min="3" max="3" width="11.00390625" style="1" customWidth="1"/>
    <col min="4" max="4" width="13.7109375" style="1" customWidth="1"/>
    <col min="5" max="5" width="11.421875" style="1" customWidth="1"/>
    <col min="6" max="6" width="12.28125" style="1" customWidth="1"/>
    <col min="7" max="8" width="13.421875" style="1" customWidth="1"/>
    <col min="9" max="9" width="11.8515625" style="1" customWidth="1"/>
    <col min="10" max="10" width="11.00390625" style="1" customWidth="1"/>
    <col min="11" max="11" width="14.421875" style="1" customWidth="1"/>
    <col min="12" max="12" width="11.421875" style="1" customWidth="1"/>
    <col min="13" max="13" width="12.28125" style="1" customWidth="1"/>
    <col min="14" max="16" width="13.421875" style="1" customWidth="1"/>
    <col min="17" max="17" width="15.421875" style="1" customWidth="1"/>
    <col min="18" max="18" width="13.7109375" style="1" customWidth="1"/>
    <col min="19" max="19" width="12.140625" style="1" customWidth="1"/>
    <col min="20" max="21" width="12.421875" style="1" customWidth="1"/>
    <col min="22" max="22" width="14.28125" style="1" customWidth="1"/>
    <col min="23" max="23" width="11.57421875" style="1" customWidth="1"/>
    <col min="24" max="24" width="13.7109375" style="1" customWidth="1"/>
    <col min="25" max="16384" width="9.140625" style="1" customWidth="1"/>
  </cols>
  <sheetData>
    <row r="1" spans="23:24" ht="12.75">
      <c r="W1" s="2"/>
      <c r="X1" s="2"/>
    </row>
    <row r="2" spans="1:2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0</v>
      </c>
      <c r="X3" s="3"/>
    </row>
    <row r="4" spans="5:28" s="5" customFormat="1" ht="12.75">
      <c r="E4" s="5" t="s">
        <v>1</v>
      </c>
      <c r="F4" s="6" t="s"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8" t="s">
        <v>3</v>
      </c>
      <c r="AA4" s="9"/>
      <c r="AB4" s="9"/>
    </row>
    <row r="5" spans="1:28" s="5" customFormat="1" ht="12.7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9"/>
      <c r="AB5" s="9"/>
    </row>
    <row r="6" spans="27:28" s="5" customFormat="1" ht="9.75" customHeight="1">
      <c r="AA6" s="9"/>
      <c r="AB6" s="9"/>
    </row>
    <row r="7" spans="1:28" s="5" customFormat="1" ht="19.5" customHeight="1">
      <c r="A7" s="11" t="s">
        <v>5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3"/>
      <c r="Q7" s="13"/>
      <c r="R7" s="13" t="s">
        <v>6</v>
      </c>
      <c r="S7" s="13"/>
      <c r="T7" s="13"/>
      <c r="U7" s="13"/>
      <c r="V7" s="13"/>
      <c r="W7" s="13"/>
      <c r="X7" s="13"/>
      <c r="AA7" s="9"/>
      <c r="AB7" s="9"/>
    </row>
    <row r="8" spans="1:28" s="5" customFormat="1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AA8" s="9"/>
      <c r="AB8" s="9"/>
    </row>
    <row r="9" spans="1:28" s="5" customFormat="1" ht="12.7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9"/>
      <c r="AA9" s="9"/>
      <c r="AB9" s="9"/>
    </row>
    <row r="10" spans="1:24" s="5" customFormat="1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8" s="5" customFormat="1" ht="63.75" customHeight="1">
      <c r="A11" s="14" t="s">
        <v>8</v>
      </c>
      <c r="B11" s="14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9"/>
      <c r="AA11" s="9"/>
      <c r="AB11" s="9"/>
    </row>
    <row r="12" spans="1:28" s="5" customFormat="1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Z12" s="9"/>
      <c r="AA12" s="9"/>
      <c r="AB12" s="9"/>
    </row>
    <row r="13" spans="1:28" s="5" customFormat="1" ht="12.75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Z13" s="9"/>
      <c r="AA13" s="9"/>
      <c r="AB13" s="9"/>
    </row>
    <row r="14" spans="1:23" s="5" customFormat="1" ht="9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 s="9"/>
      <c r="R14" s="9"/>
      <c r="T14" s="9"/>
      <c r="U14" s="9"/>
      <c r="V14" s="9"/>
      <c r="W14" s="9"/>
    </row>
    <row r="15" spans="1:23" s="5" customFormat="1" ht="89.25" customHeight="1">
      <c r="A15" s="15" t="s">
        <v>10</v>
      </c>
      <c r="B15" s="15"/>
      <c r="C15" s="15"/>
      <c r="D15" s="15"/>
      <c r="E15" s="15"/>
      <c r="F15" s="15"/>
      <c r="G15" s="16" t="s">
        <v>11</v>
      </c>
      <c r="H15" s="16"/>
      <c r="I15" s="13"/>
      <c r="J15" s="13"/>
      <c r="K15" s="13"/>
      <c r="L15" s="13"/>
      <c r="M15" s="13"/>
      <c r="N15" s="16" t="s">
        <v>11</v>
      </c>
      <c r="O15" s="16"/>
      <c r="Q15" s="9"/>
      <c r="R15" s="9"/>
      <c r="T15" s="9"/>
      <c r="U15" s="9"/>
      <c r="V15" s="9"/>
      <c r="W15" s="9"/>
    </row>
    <row r="16" spans="1:28" ht="9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Z16" s="10"/>
      <c r="AA16" s="18"/>
      <c r="AB16" s="18"/>
    </row>
    <row r="17" spans="1:28" ht="12.75" customHeight="1">
      <c r="A17" s="19" t="s">
        <v>12</v>
      </c>
      <c r="B17" s="20" t="s">
        <v>13</v>
      </c>
      <c r="C17" s="20"/>
      <c r="D17" s="20"/>
      <c r="E17" s="20" t="s">
        <v>14</v>
      </c>
      <c r="F17" s="20"/>
      <c r="G17" s="20"/>
      <c r="H17" s="21"/>
      <c r="I17" s="22"/>
      <c r="J17" s="22"/>
      <c r="K17" s="22"/>
      <c r="L17" s="22" t="s">
        <v>15</v>
      </c>
      <c r="M17" s="22"/>
      <c r="N17" s="22"/>
      <c r="O17" s="23"/>
      <c r="P17" s="24" t="s">
        <v>16</v>
      </c>
      <c r="Q17" s="24"/>
      <c r="R17" s="24"/>
      <c r="S17" s="24"/>
      <c r="T17" s="24"/>
      <c r="U17" s="24"/>
      <c r="V17" s="24"/>
      <c r="W17" s="24"/>
      <c r="X17" s="25" t="s">
        <v>17</v>
      </c>
      <c r="Z17" s="10"/>
      <c r="AA17" s="18"/>
      <c r="AB17" s="18"/>
    </row>
    <row r="18" spans="1:28" ht="12.75">
      <c r="A18" s="19"/>
      <c r="B18" s="26" t="s">
        <v>18</v>
      </c>
      <c r="C18" s="27" t="s">
        <v>19</v>
      </c>
      <c r="D18" s="28" t="s">
        <v>20</v>
      </c>
      <c r="E18" s="29" t="s">
        <v>18</v>
      </c>
      <c r="F18" s="29" t="s">
        <v>21</v>
      </c>
      <c r="G18" s="29" t="s">
        <v>20</v>
      </c>
      <c r="H18" s="28" t="s">
        <v>22</v>
      </c>
      <c r="I18" s="30"/>
      <c r="J18" s="31"/>
      <c r="K18" s="32"/>
      <c r="L18" s="33"/>
      <c r="M18" s="33" t="s">
        <v>21</v>
      </c>
      <c r="N18" s="33" t="s">
        <v>20</v>
      </c>
      <c r="O18" s="32" t="s">
        <v>23</v>
      </c>
      <c r="P18" s="34" t="s">
        <v>24</v>
      </c>
      <c r="Q18" s="35" t="s">
        <v>25</v>
      </c>
      <c r="R18" s="35" t="s">
        <v>26</v>
      </c>
      <c r="S18" s="34" t="s">
        <v>27</v>
      </c>
      <c r="T18" s="35" t="s">
        <v>28</v>
      </c>
      <c r="U18" s="35" t="s">
        <v>29</v>
      </c>
      <c r="V18" s="35" t="s">
        <v>30</v>
      </c>
      <c r="W18" s="35" t="s">
        <v>31</v>
      </c>
      <c r="X18" s="25"/>
      <c r="Z18" s="18"/>
      <c r="AA18" s="18"/>
      <c r="AB18" s="18"/>
    </row>
    <row r="19" spans="1:28" ht="12.75">
      <c r="A19" s="19"/>
      <c r="B19" s="26" t="s">
        <v>32</v>
      </c>
      <c r="C19" s="27" t="s">
        <v>33</v>
      </c>
      <c r="D19" s="28" t="s">
        <v>34</v>
      </c>
      <c r="E19" s="26" t="s">
        <v>32</v>
      </c>
      <c r="F19" s="28" t="s">
        <v>33</v>
      </c>
      <c r="G19" s="28" t="s">
        <v>34</v>
      </c>
      <c r="H19" s="28" t="s">
        <v>35</v>
      </c>
      <c r="I19" s="30"/>
      <c r="J19" s="31"/>
      <c r="K19" s="32"/>
      <c r="L19" s="30"/>
      <c r="M19" s="32" t="s">
        <v>33</v>
      </c>
      <c r="N19" s="32" t="s">
        <v>34</v>
      </c>
      <c r="O19" s="32" t="s">
        <v>35</v>
      </c>
      <c r="P19" s="34" t="s">
        <v>32</v>
      </c>
      <c r="Q19" s="36" t="s">
        <v>33</v>
      </c>
      <c r="R19" s="35" t="s">
        <v>34</v>
      </c>
      <c r="S19" s="34" t="s">
        <v>32</v>
      </c>
      <c r="T19" s="36" t="s">
        <v>33</v>
      </c>
      <c r="U19" s="35" t="s">
        <v>34</v>
      </c>
      <c r="V19" s="35" t="s">
        <v>29</v>
      </c>
      <c r="W19" s="35" t="s">
        <v>35</v>
      </c>
      <c r="X19" s="25"/>
      <c r="Z19" s="18"/>
      <c r="AA19" s="18"/>
      <c r="AB19" s="18"/>
    </row>
    <row r="20" spans="1:28" ht="12.75">
      <c r="A20" s="37" t="s">
        <v>36</v>
      </c>
      <c r="B20" s="38"/>
      <c r="C20" s="38"/>
      <c r="D20" s="38"/>
      <c r="E20" s="39"/>
      <c r="F20" s="39"/>
      <c r="G20" s="39"/>
      <c r="H20" s="40"/>
      <c r="I20" s="41"/>
      <c r="J20" s="41"/>
      <c r="K20" s="41"/>
      <c r="L20" s="42"/>
      <c r="M20" s="42"/>
      <c r="N20" s="42"/>
      <c r="O20" s="43"/>
      <c r="P20" s="44"/>
      <c r="Q20" s="44"/>
      <c r="R20" s="44"/>
      <c r="S20" s="44"/>
      <c r="T20" s="44"/>
      <c r="U20" s="44"/>
      <c r="V20" s="45"/>
      <c r="W20" s="46"/>
      <c r="X20" s="47"/>
      <c r="Y20" s="18"/>
      <c r="Z20" s="18"/>
      <c r="AA20" s="18"/>
      <c r="AB20" s="18"/>
    </row>
    <row r="21" spans="1:28" s="56" customFormat="1" ht="15.75" customHeight="1">
      <c r="A21" s="48">
        <v>42727</v>
      </c>
      <c r="B21" s="49">
        <v>7.28975105285645</v>
      </c>
      <c r="C21" s="49">
        <v>117.153518676758</v>
      </c>
      <c r="D21" s="49">
        <v>210.564041137695</v>
      </c>
      <c r="E21" s="49">
        <v>5.57402801513672</v>
      </c>
      <c r="F21" s="49">
        <v>55.1161918640137</v>
      </c>
      <c r="G21" s="49">
        <v>206.697555541992</v>
      </c>
      <c r="H21" s="49">
        <v>13.1172332763672</v>
      </c>
      <c r="I21" s="50"/>
      <c r="J21" s="50"/>
      <c r="K21" s="50"/>
      <c r="L21" s="50"/>
      <c r="M21" s="51">
        <v>55.4395332336426</v>
      </c>
      <c r="N21" s="51">
        <v>0.0591440498828888</v>
      </c>
      <c r="O21" s="51">
        <v>0.00328451720997691</v>
      </c>
      <c r="P21" s="51"/>
      <c r="Q21" s="51"/>
      <c r="R21" s="52"/>
      <c r="S21" s="53"/>
      <c r="T21" s="54"/>
      <c r="U21" s="54"/>
      <c r="V21" s="53"/>
      <c r="W21" s="52"/>
      <c r="X21" s="55">
        <v>24</v>
      </c>
      <c r="AA21" s="57"/>
      <c r="AB21" s="57"/>
    </row>
    <row r="22" spans="1:28" s="56" customFormat="1" ht="15.75" customHeight="1">
      <c r="A22" s="48">
        <v>42728</v>
      </c>
      <c r="B22" s="49">
        <v>7.62574243545532</v>
      </c>
      <c r="C22" s="49">
        <v>111.525726318359</v>
      </c>
      <c r="D22" s="49">
        <v>240.408416748047</v>
      </c>
      <c r="E22" s="49">
        <v>5.26889801025391</v>
      </c>
      <c r="F22" s="49">
        <v>57.3342704772949</v>
      </c>
      <c r="G22" s="49">
        <v>224.122985839844</v>
      </c>
      <c r="H22" s="49">
        <v>13.1068801879883</v>
      </c>
      <c r="I22" s="58"/>
      <c r="J22" s="59"/>
      <c r="K22" s="59"/>
      <c r="L22" s="59"/>
      <c r="M22" s="51">
        <v>54.4736824035645</v>
      </c>
      <c r="N22" s="51">
        <v>0.0394481979310513</v>
      </c>
      <c r="O22" s="51">
        <v>0.00215264596045017</v>
      </c>
      <c r="P22" s="51"/>
      <c r="Q22" s="51"/>
      <c r="R22" s="52"/>
      <c r="S22" s="60"/>
      <c r="T22" s="61"/>
      <c r="U22" s="61"/>
      <c r="V22" s="62"/>
      <c r="W22" s="52"/>
      <c r="X22" s="63">
        <v>24</v>
      </c>
      <c r="AA22" s="57"/>
      <c r="AB22" s="57"/>
    </row>
    <row r="23" spans="1:28" s="56" customFormat="1" ht="15.75" customHeight="1">
      <c r="A23" s="48">
        <v>42729</v>
      </c>
      <c r="B23" s="49">
        <v>7.71337890625</v>
      </c>
      <c r="C23" s="49">
        <v>102.34602355957</v>
      </c>
      <c r="D23" s="49">
        <v>257.002471923828</v>
      </c>
      <c r="E23" s="49">
        <v>5.07867002487183</v>
      </c>
      <c r="F23" s="49">
        <v>55.3222274780273</v>
      </c>
      <c r="G23" s="49">
        <v>139.481918334961</v>
      </c>
      <c r="H23" s="49">
        <v>12.1201267242432</v>
      </c>
      <c r="I23" s="58"/>
      <c r="J23" s="59"/>
      <c r="K23" s="59"/>
      <c r="L23" s="59"/>
      <c r="M23" s="51">
        <v>53.2247848510742</v>
      </c>
      <c r="N23" s="51">
        <v>0.0394720956683159</v>
      </c>
      <c r="O23" s="51">
        <v>0.00210467074066401</v>
      </c>
      <c r="P23" s="51"/>
      <c r="Q23" s="51"/>
      <c r="R23" s="52"/>
      <c r="S23" s="60"/>
      <c r="T23" s="61"/>
      <c r="U23" s="61"/>
      <c r="V23" s="62"/>
      <c r="W23" s="52"/>
      <c r="X23" s="63">
        <v>24</v>
      </c>
      <c r="AA23" s="57"/>
      <c r="AB23" s="57"/>
    </row>
    <row r="24" spans="1:28" s="56" customFormat="1" ht="15.75" customHeight="1">
      <c r="A24" s="48">
        <v>42730</v>
      </c>
      <c r="B24" s="49">
        <v>7.87839221954346</v>
      </c>
      <c r="C24" s="49">
        <v>98.1447143554687</v>
      </c>
      <c r="D24" s="49">
        <v>255.572860717773</v>
      </c>
      <c r="E24" s="49">
        <v>5.40044784545898</v>
      </c>
      <c r="F24" s="49">
        <v>54.5227737426758</v>
      </c>
      <c r="G24" s="49">
        <v>206.971252441406</v>
      </c>
      <c r="H24" s="49">
        <v>11.1303930282593</v>
      </c>
      <c r="I24" s="58"/>
      <c r="J24" s="59"/>
      <c r="K24" s="59"/>
      <c r="L24" s="59"/>
      <c r="M24" s="51">
        <v>51.398323059082</v>
      </c>
      <c r="N24" s="51">
        <v>0.0493828095495701</v>
      </c>
      <c r="O24" s="51">
        <v>0.00254295254126191</v>
      </c>
      <c r="P24" s="51"/>
      <c r="Q24" s="51"/>
      <c r="R24" s="52"/>
      <c r="S24" s="60"/>
      <c r="T24" s="61"/>
      <c r="U24" s="61"/>
      <c r="V24" s="62"/>
      <c r="W24" s="52"/>
      <c r="X24" s="63">
        <v>24</v>
      </c>
      <c r="AA24" s="57"/>
      <c r="AB24" s="57"/>
    </row>
    <row r="25" spans="1:24" s="56" customFormat="1" ht="15.75" customHeight="1">
      <c r="A25" s="48">
        <v>42731</v>
      </c>
      <c r="B25" s="49">
        <v>7.66730165481567</v>
      </c>
      <c r="C25" s="49">
        <v>97.7917251586914</v>
      </c>
      <c r="D25" s="49">
        <v>197.482284545898</v>
      </c>
      <c r="E25" s="49">
        <v>5.7836766242981</v>
      </c>
      <c r="F25" s="49">
        <v>50.9682960510254</v>
      </c>
      <c r="G25" s="49">
        <v>194.769973754883</v>
      </c>
      <c r="H25" s="49">
        <v>9.27682209014893</v>
      </c>
      <c r="I25" s="58"/>
      <c r="J25" s="59"/>
      <c r="K25" s="59"/>
      <c r="L25" s="59"/>
      <c r="M25" s="51">
        <v>55.2241134643555</v>
      </c>
      <c r="N25" s="51">
        <v>0.147868245840073</v>
      </c>
      <c r="O25" s="51">
        <v>0.00817877240478993</v>
      </c>
      <c r="P25" s="51"/>
      <c r="Q25" s="51"/>
      <c r="R25" s="52"/>
      <c r="S25" s="60"/>
      <c r="T25" s="61"/>
      <c r="U25" s="61"/>
      <c r="V25" s="62"/>
      <c r="W25" s="52"/>
      <c r="X25" s="63">
        <v>24</v>
      </c>
    </row>
    <row r="26" spans="1:24" s="56" customFormat="1" ht="15.75" customHeight="1">
      <c r="A26" s="48">
        <v>42732</v>
      </c>
      <c r="B26" s="49">
        <v>7.57362461090088</v>
      </c>
      <c r="C26" s="49">
        <v>95.9645843505859</v>
      </c>
      <c r="D26" s="49">
        <v>232.724456787109</v>
      </c>
      <c r="E26" s="49">
        <v>5.45554637908936</v>
      </c>
      <c r="F26" s="49">
        <v>52.2466850280762</v>
      </c>
      <c r="G26" s="49">
        <v>229.678756713867</v>
      </c>
      <c r="H26" s="49">
        <v>10.2006330490112</v>
      </c>
      <c r="I26" s="58"/>
      <c r="J26" s="59"/>
      <c r="K26" s="59"/>
      <c r="L26" s="59"/>
      <c r="M26" s="51">
        <v>50.7125282287598</v>
      </c>
      <c r="N26" s="51">
        <v>0.049398384988308</v>
      </c>
      <c r="O26" s="51">
        <v>0.00250987685285509</v>
      </c>
      <c r="P26" s="51"/>
      <c r="Q26" s="51"/>
      <c r="R26" s="52"/>
      <c r="S26" s="60"/>
      <c r="T26" s="61"/>
      <c r="U26" s="61"/>
      <c r="V26" s="62"/>
      <c r="W26" s="52"/>
      <c r="X26" s="63">
        <v>24</v>
      </c>
    </row>
    <row r="27" spans="1:24" s="56" customFormat="1" ht="15.75" customHeight="1">
      <c r="A27" s="48">
        <v>42733</v>
      </c>
      <c r="B27" s="49">
        <v>7.7296838760376</v>
      </c>
      <c r="C27" s="49">
        <v>92.386833190918</v>
      </c>
      <c r="D27" s="49">
        <v>242.928482055664</v>
      </c>
      <c r="E27" s="49">
        <v>5.27096462249756</v>
      </c>
      <c r="F27" s="49">
        <v>52.1146583557129</v>
      </c>
      <c r="G27" s="49">
        <v>240.118103027344</v>
      </c>
      <c r="H27" s="49">
        <v>9.80956554412842</v>
      </c>
      <c r="I27" s="58"/>
      <c r="J27" s="59"/>
      <c r="K27" s="59"/>
      <c r="L27" s="59"/>
      <c r="M27" s="51">
        <v>49.6516609191895</v>
      </c>
      <c r="N27" s="51">
        <v>0.0494225881993771</v>
      </c>
      <c r="O27" s="51">
        <v>0.00245871650986373</v>
      </c>
      <c r="P27" s="51"/>
      <c r="Q27" s="51"/>
      <c r="R27" s="52"/>
      <c r="S27" s="60"/>
      <c r="T27" s="61"/>
      <c r="U27" s="61"/>
      <c r="V27" s="62"/>
      <c r="W27" s="52"/>
      <c r="X27" s="63">
        <v>24</v>
      </c>
    </row>
    <row r="28" spans="1:24" s="56" customFormat="1" ht="15.75" customHeight="1">
      <c r="A28" s="48">
        <v>42734</v>
      </c>
      <c r="B28" s="49">
        <v>7.82527875900269</v>
      </c>
      <c r="C28" s="49">
        <v>88.6178207397461</v>
      </c>
      <c r="D28" s="49">
        <v>251.48567199707</v>
      </c>
      <c r="E28" s="49">
        <v>5.34923934936523</v>
      </c>
      <c r="F28" s="49">
        <v>51.2746276855469</v>
      </c>
      <c r="G28" s="49">
        <v>248.558563232422</v>
      </c>
      <c r="H28" s="49">
        <v>9.4173641204834</v>
      </c>
      <c r="I28" s="58"/>
      <c r="J28" s="59"/>
      <c r="K28" s="59"/>
      <c r="L28" s="59"/>
      <c r="M28" s="51">
        <v>50.643310546875</v>
      </c>
      <c r="N28" s="51">
        <v>0.0790392011404038</v>
      </c>
      <c r="O28" s="51">
        <v>0.00401034019887447</v>
      </c>
      <c r="P28" s="51"/>
      <c r="Q28" s="51"/>
      <c r="R28" s="52"/>
      <c r="S28" s="60"/>
      <c r="T28" s="61"/>
      <c r="U28" s="61"/>
      <c r="V28" s="62"/>
      <c r="W28" s="52"/>
      <c r="X28" s="63">
        <v>24</v>
      </c>
    </row>
    <row r="29" spans="1:24" s="56" customFormat="1" ht="15.75" customHeight="1">
      <c r="A29" s="48">
        <v>42735</v>
      </c>
      <c r="B29" s="49">
        <v>7.64646720886231</v>
      </c>
      <c r="C29" s="49">
        <v>85.3404159545898</v>
      </c>
      <c r="D29" s="49">
        <v>255.470489501953</v>
      </c>
      <c r="E29" s="49">
        <v>5.13988065719604</v>
      </c>
      <c r="F29" s="49">
        <v>49.352725982666</v>
      </c>
      <c r="G29" s="49">
        <v>252.483673095703</v>
      </c>
      <c r="H29" s="49">
        <v>9.21868991851807</v>
      </c>
      <c r="I29" s="58"/>
      <c r="J29" s="59"/>
      <c r="K29" s="59"/>
      <c r="L29" s="59"/>
      <c r="M29" s="51">
        <v>46.8518753051758</v>
      </c>
      <c r="N29" s="51">
        <v>0.0692766085267067</v>
      </c>
      <c r="O29" s="51">
        <v>0.00325244548730552</v>
      </c>
      <c r="P29" s="51"/>
      <c r="Q29" s="51"/>
      <c r="R29" s="52"/>
      <c r="S29" s="60"/>
      <c r="T29" s="61"/>
      <c r="U29" s="61"/>
      <c r="V29" s="62"/>
      <c r="W29" s="52"/>
      <c r="X29" s="63">
        <v>24</v>
      </c>
    </row>
    <row r="30" spans="1:24" s="56" customFormat="1" ht="15.75" customHeight="1">
      <c r="A30" s="48">
        <v>42736</v>
      </c>
      <c r="B30" s="49">
        <v>7.96947860717773</v>
      </c>
      <c r="C30" s="49">
        <v>84.4873733520508</v>
      </c>
      <c r="D30" s="49">
        <v>250.630752563477</v>
      </c>
      <c r="E30" s="49">
        <v>5.5693678855896</v>
      </c>
      <c r="F30" s="49">
        <v>50.5720252990723</v>
      </c>
      <c r="G30" s="49">
        <v>247.903106689453</v>
      </c>
      <c r="H30" s="49">
        <v>8.51909732818604</v>
      </c>
      <c r="I30" s="58"/>
      <c r="J30" s="59"/>
      <c r="K30" s="59"/>
      <c r="L30" s="59"/>
      <c r="M30" s="51">
        <v>48.5909271240234</v>
      </c>
      <c r="N30" s="51">
        <v>0.00988932512700558</v>
      </c>
      <c r="O30" s="51">
        <v>0.000481507682707161</v>
      </c>
      <c r="P30" s="51"/>
      <c r="Q30" s="51"/>
      <c r="R30" s="52"/>
      <c r="S30" s="60"/>
      <c r="T30" s="61"/>
      <c r="U30" s="61"/>
      <c r="V30" s="62"/>
      <c r="W30" s="52"/>
      <c r="X30" s="63">
        <v>24</v>
      </c>
    </row>
    <row r="31" spans="1:24" s="56" customFormat="1" ht="15.75" customHeight="1">
      <c r="A31" s="48">
        <v>42737</v>
      </c>
      <c r="B31" s="49">
        <v>7.87319087982178</v>
      </c>
      <c r="C31" s="49">
        <v>84.3554458618164</v>
      </c>
      <c r="D31" s="49">
        <v>251.097595214844</v>
      </c>
      <c r="E31" s="49">
        <v>5.46227741241455</v>
      </c>
      <c r="F31" s="49">
        <v>50.2611923217773</v>
      </c>
      <c r="G31" s="49">
        <v>248.569366455078</v>
      </c>
      <c r="H31" s="49">
        <v>8.57992458343506</v>
      </c>
      <c r="I31" s="58"/>
      <c r="J31" s="59"/>
      <c r="K31" s="59"/>
      <c r="L31" s="59"/>
      <c r="M31" s="51">
        <v>43.7234573364258</v>
      </c>
      <c r="N31" s="51">
        <v>0.00991007778793573</v>
      </c>
      <c r="O31" s="51">
        <v>0.000434324494563043</v>
      </c>
      <c r="P31" s="51"/>
      <c r="Q31" s="51"/>
      <c r="R31" s="52"/>
      <c r="S31" s="60"/>
      <c r="T31" s="61"/>
      <c r="U31" s="61"/>
      <c r="V31" s="62"/>
      <c r="W31" s="52"/>
      <c r="X31" s="63">
        <v>24</v>
      </c>
    </row>
    <row r="32" spans="1:24" s="56" customFormat="1" ht="15.75" customHeight="1">
      <c r="A32" s="48">
        <v>42738</v>
      </c>
      <c r="B32" s="49">
        <v>7.83940839767456</v>
      </c>
      <c r="C32" s="49">
        <v>84.8907165527344</v>
      </c>
      <c r="D32" s="49">
        <v>253.816390991211</v>
      </c>
      <c r="E32" s="49">
        <v>5.37527275085449</v>
      </c>
      <c r="F32" s="49">
        <v>50.8609962463379</v>
      </c>
      <c r="G32" s="49">
        <v>251.362915039062</v>
      </c>
      <c r="H32" s="49">
        <v>8.6588077545166</v>
      </c>
      <c r="I32" s="58"/>
      <c r="J32" s="59"/>
      <c r="K32" s="59"/>
      <c r="L32" s="59"/>
      <c r="M32" s="51">
        <v>48.6153335571289</v>
      </c>
      <c r="N32" s="51">
        <v>0.0395562276244164</v>
      </c>
      <c r="O32" s="51">
        <v>0.00192686985246837</v>
      </c>
      <c r="P32" s="51"/>
      <c r="Q32" s="51"/>
      <c r="R32" s="52"/>
      <c r="S32" s="60"/>
      <c r="T32" s="61"/>
      <c r="U32" s="61"/>
      <c r="V32" s="62"/>
      <c r="W32" s="52"/>
      <c r="X32" s="63">
        <v>24</v>
      </c>
    </row>
    <row r="33" spans="1:24" s="56" customFormat="1" ht="15.75" customHeight="1">
      <c r="A33" s="48">
        <v>42739</v>
      </c>
      <c r="B33" s="49">
        <v>7.5492696762085</v>
      </c>
      <c r="C33" s="49">
        <v>94.8260650634766</v>
      </c>
      <c r="D33" s="49">
        <v>230.671447753906</v>
      </c>
      <c r="E33" s="49">
        <v>5.51703977584839</v>
      </c>
      <c r="F33" s="49">
        <v>52.3479270935059</v>
      </c>
      <c r="G33" s="49">
        <v>227.980621337891</v>
      </c>
      <c r="H33" s="49">
        <v>9.82137107849121</v>
      </c>
      <c r="I33" s="58"/>
      <c r="J33" s="59"/>
      <c r="K33" s="59"/>
      <c r="L33" s="59"/>
      <c r="M33" s="51">
        <v>49.6265563964844</v>
      </c>
      <c r="N33" s="51">
        <v>0.0197693984955549</v>
      </c>
      <c r="O33" s="51">
        <v>0.000983028090558946</v>
      </c>
      <c r="P33" s="51"/>
      <c r="Q33" s="51"/>
      <c r="R33" s="52"/>
      <c r="S33" s="60"/>
      <c r="T33" s="61"/>
      <c r="U33" s="61"/>
      <c r="V33" s="62"/>
      <c r="W33" s="52"/>
      <c r="X33" s="63">
        <v>24</v>
      </c>
    </row>
    <row r="34" spans="1:24" s="56" customFormat="1" ht="15.75" customHeight="1">
      <c r="A34" s="48">
        <v>42740</v>
      </c>
      <c r="B34" s="49">
        <v>7.65732860565186</v>
      </c>
      <c r="C34" s="49">
        <v>107.615829467773</v>
      </c>
      <c r="D34" s="49">
        <v>236.931655883789</v>
      </c>
      <c r="E34" s="49">
        <v>5.48704433441162</v>
      </c>
      <c r="F34" s="49">
        <v>57.7302322387695</v>
      </c>
      <c r="G34" s="49">
        <v>234.250381469727</v>
      </c>
      <c r="H34" s="49">
        <v>11.8621530532837</v>
      </c>
      <c r="I34" s="58"/>
      <c r="J34" s="59"/>
      <c r="K34" s="59"/>
      <c r="L34" s="59"/>
      <c r="M34" s="51">
        <v>56.0155487060547</v>
      </c>
      <c r="N34" s="51">
        <v>0.049272570759058</v>
      </c>
      <c r="O34" s="51">
        <v>0.00276467297226191</v>
      </c>
      <c r="P34" s="51"/>
      <c r="Q34" s="51"/>
      <c r="R34" s="52"/>
      <c r="S34" s="60"/>
      <c r="T34" s="61"/>
      <c r="U34" s="61"/>
      <c r="V34" s="62"/>
      <c r="W34" s="52"/>
      <c r="X34" s="63">
        <v>24</v>
      </c>
    </row>
    <row r="35" spans="1:24" s="56" customFormat="1" ht="15.75" customHeight="1">
      <c r="A35" s="48">
        <v>42741</v>
      </c>
      <c r="B35" s="49">
        <v>7.69827461242676</v>
      </c>
      <c r="C35" s="49">
        <v>107.515350341797</v>
      </c>
      <c r="D35" s="49">
        <v>241.080780029297</v>
      </c>
      <c r="E35" s="49">
        <v>5.43111228942871</v>
      </c>
      <c r="F35" s="49">
        <v>58.1324424743652</v>
      </c>
      <c r="G35" s="49">
        <v>238.296096801758</v>
      </c>
      <c r="H35" s="49">
        <v>11.9514589309692</v>
      </c>
      <c r="I35" s="58"/>
      <c r="J35" s="59"/>
      <c r="K35" s="59"/>
      <c r="L35" s="59"/>
      <c r="M35" s="51">
        <v>56.0986022949219</v>
      </c>
      <c r="N35" s="51">
        <v>0.0788329318165779</v>
      </c>
      <c r="O35" s="51">
        <v>0.0044298623688519</v>
      </c>
      <c r="P35" s="51"/>
      <c r="Q35" s="51"/>
      <c r="R35" s="52"/>
      <c r="S35" s="60"/>
      <c r="T35" s="61"/>
      <c r="U35" s="61"/>
      <c r="V35" s="62"/>
      <c r="W35" s="52"/>
      <c r="X35" s="63">
        <v>24</v>
      </c>
    </row>
    <row r="36" spans="1:24" s="56" customFormat="1" ht="15.75" customHeight="1">
      <c r="A36" s="48">
        <v>42742</v>
      </c>
      <c r="B36" s="49">
        <v>7.53728914260864</v>
      </c>
      <c r="C36" s="49">
        <v>112.10408782959</v>
      </c>
      <c r="D36" s="49">
        <v>231.244781494141</v>
      </c>
      <c r="E36" s="49">
        <v>5.47702932357788</v>
      </c>
      <c r="F36" s="49">
        <v>58.073902130127</v>
      </c>
      <c r="G36" s="49">
        <v>228.419982910156</v>
      </c>
      <c r="H36" s="49">
        <v>12.544322013855</v>
      </c>
      <c r="I36" s="58"/>
      <c r="J36" s="59"/>
      <c r="K36" s="59"/>
      <c r="L36" s="59"/>
      <c r="M36" s="51">
        <v>56.0793991088867</v>
      </c>
      <c r="N36" s="51">
        <v>0.0689791366457939</v>
      </c>
      <c r="O36" s="51">
        <v>0.0038747750222683</v>
      </c>
      <c r="P36" s="51"/>
      <c r="Q36" s="51"/>
      <c r="R36" s="52"/>
      <c r="S36" s="60"/>
      <c r="T36" s="61"/>
      <c r="U36" s="61"/>
      <c r="V36" s="62"/>
      <c r="W36" s="52"/>
      <c r="X36" s="63">
        <v>24</v>
      </c>
    </row>
    <row r="37" spans="1:24" s="56" customFormat="1" ht="15.75" customHeight="1">
      <c r="A37" s="48">
        <v>42743</v>
      </c>
      <c r="B37" s="49">
        <v>7.3340573310852</v>
      </c>
      <c r="C37" s="49">
        <v>116.815185546875</v>
      </c>
      <c r="D37" s="49">
        <v>230.452270507813</v>
      </c>
      <c r="E37" s="49">
        <v>5.21735620498657</v>
      </c>
      <c r="F37" s="49">
        <v>59.087776184082</v>
      </c>
      <c r="G37" s="49">
        <v>227.705078125</v>
      </c>
      <c r="H37" s="49">
        <v>13.365535736084</v>
      </c>
      <c r="I37" s="58"/>
      <c r="J37" s="59"/>
      <c r="K37" s="59"/>
      <c r="L37" s="59"/>
      <c r="M37" s="51">
        <v>56.2333106994629</v>
      </c>
      <c r="N37" s="51">
        <v>0.0788269340991974</v>
      </c>
      <c r="O37" s="51">
        <v>0.0044400398619473</v>
      </c>
      <c r="P37" s="51"/>
      <c r="Q37" s="51"/>
      <c r="R37" s="52"/>
      <c r="S37" s="60"/>
      <c r="T37" s="61"/>
      <c r="U37" s="61"/>
      <c r="V37" s="62"/>
      <c r="W37" s="52"/>
      <c r="X37" s="63">
        <v>24</v>
      </c>
    </row>
    <row r="38" spans="1:24" s="56" customFormat="1" ht="15.75" customHeight="1">
      <c r="A38" s="48">
        <v>42744</v>
      </c>
      <c r="B38" s="49">
        <v>7.24365186691284</v>
      </c>
      <c r="C38" s="49">
        <v>116.558547973633</v>
      </c>
      <c r="D38" s="49">
        <v>227.198577880859</v>
      </c>
      <c r="E38" s="49">
        <v>5.25119686126709</v>
      </c>
      <c r="F38" s="49">
        <v>58.6950836181641</v>
      </c>
      <c r="G38" s="49">
        <v>224.604187011719</v>
      </c>
      <c r="H38" s="49">
        <v>13.2074508666992</v>
      </c>
      <c r="I38" s="58"/>
      <c r="J38" s="59"/>
      <c r="K38" s="59"/>
      <c r="L38" s="59"/>
      <c r="M38" s="51">
        <v>57.2900238037109</v>
      </c>
      <c r="N38" s="51">
        <v>0.0886334776878357</v>
      </c>
      <c r="O38" s="51">
        <v>0.00508608901873231</v>
      </c>
      <c r="P38" s="51"/>
      <c r="Q38" s="51"/>
      <c r="R38" s="52"/>
      <c r="S38" s="60"/>
      <c r="T38" s="61"/>
      <c r="U38" s="61"/>
      <c r="V38" s="62"/>
      <c r="W38" s="52"/>
      <c r="X38" s="63">
        <v>24</v>
      </c>
    </row>
    <row r="39" spans="1:24" s="56" customFormat="1" ht="15.75" customHeight="1">
      <c r="A39" s="48">
        <v>42745</v>
      </c>
      <c r="B39" s="49">
        <v>7.39227437973022</v>
      </c>
      <c r="C39" s="49">
        <v>117.695724487305</v>
      </c>
      <c r="D39" s="49">
        <v>230.707641601562</v>
      </c>
      <c r="E39" s="49">
        <v>5.31831026077271</v>
      </c>
      <c r="F39" s="49">
        <v>59.9771347045898</v>
      </c>
      <c r="G39" s="49">
        <v>228.183944702148</v>
      </c>
      <c r="H39" s="49">
        <v>13.3798055648804</v>
      </c>
      <c r="I39" s="58"/>
      <c r="J39" s="59"/>
      <c r="K39" s="59"/>
      <c r="L39" s="59"/>
      <c r="M39" s="51">
        <v>58.222038269043</v>
      </c>
      <c r="N39" s="51">
        <v>0.0787487849593162</v>
      </c>
      <c r="O39" s="51">
        <v>0.00459241308271885</v>
      </c>
      <c r="P39" s="51"/>
      <c r="Q39" s="51"/>
      <c r="R39" s="52"/>
      <c r="S39" s="60"/>
      <c r="T39" s="61"/>
      <c r="U39" s="61"/>
      <c r="V39" s="62"/>
      <c r="W39" s="52"/>
      <c r="X39" s="63">
        <v>24</v>
      </c>
    </row>
    <row r="40" spans="1:24" s="56" customFormat="1" ht="15.75" customHeight="1">
      <c r="A40" s="48">
        <v>42746</v>
      </c>
      <c r="B40" s="49">
        <v>7.6295280456543</v>
      </c>
      <c r="C40" s="49">
        <v>114.858581542969</v>
      </c>
      <c r="D40" s="49">
        <v>227.350250244141</v>
      </c>
      <c r="E40" s="49">
        <v>5.16882133483887</v>
      </c>
      <c r="F40" s="49">
        <v>58.5058059692383</v>
      </c>
      <c r="G40" s="49">
        <v>224.923645019531</v>
      </c>
      <c r="H40" s="49">
        <v>12.8709726333618</v>
      </c>
      <c r="I40" s="58"/>
      <c r="J40" s="59"/>
      <c r="K40" s="59"/>
      <c r="L40" s="59"/>
      <c r="M40" s="51">
        <v>57.006649017334</v>
      </c>
      <c r="N40" s="51">
        <v>0.128045350313187</v>
      </c>
      <c r="O40" s="51">
        <v>0.00731154112145305</v>
      </c>
      <c r="P40" s="51"/>
      <c r="Q40" s="51"/>
      <c r="R40" s="52"/>
      <c r="S40" s="60"/>
      <c r="T40" s="61"/>
      <c r="U40" s="61"/>
      <c r="V40" s="62"/>
      <c r="W40" s="52"/>
      <c r="X40" s="63">
        <v>24</v>
      </c>
    </row>
    <row r="41" spans="1:24" s="56" customFormat="1" ht="15.75" customHeight="1">
      <c r="A41" s="48">
        <v>42747</v>
      </c>
      <c r="B41" s="49">
        <v>7.85362577438354</v>
      </c>
      <c r="C41" s="49">
        <v>107.386169433594</v>
      </c>
      <c r="D41" s="49">
        <v>226.538497924805</v>
      </c>
      <c r="E41" s="49">
        <v>4.97414255142212</v>
      </c>
      <c r="F41" s="49">
        <v>55.5564270019531</v>
      </c>
      <c r="G41" s="49">
        <v>224.319747924805</v>
      </c>
      <c r="H41" s="49">
        <v>11.7866744995117</v>
      </c>
      <c r="I41" s="58"/>
      <c r="J41" s="59"/>
      <c r="K41" s="59"/>
      <c r="L41" s="59"/>
      <c r="M41" s="51">
        <v>54.388484954834</v>
      </c>
      <c r="N41" s="51">
        <v>0.0887621119618416</v>
      </c>
      <c r="O41" s="51">
        <v>0.00483608664944768</v>
      </c>
      <c r="P41" s="51"/>
      <c r="Q41" s="51"/>
      <c r="R41" s="52"/>
      <c r="S41" s="60"/>
      <c r="T41" s="61"/>
      <c r="U41" s="61"/>
      <c r="V41" s="62"/>
      <c r="W41" s="52"/>
      <c r="X41" s="63">
        <v>24</v>
      </c>
    </row>
    <row r="42" spans="1:24" s="56" customFormat="1" ht="15.75" customHeight="1">
      <c r="A42" s="48">
        <v>42748</v>
      </c>
      <c r="B42" s="49">
        <v>7.70568323135376</v>
      </c>
      <c r="C42" s="49">
        <v>97.8062515258789</v>
      </c>
      <c r="D42" s="49">
        <v>244.60710144043</v>
      </c>
      <c r="E42" s="49">
        <v>4.97408485412598</v>
      </c>
      <c r="F42" s="49">
        <v>54.7843933105469</v>
      </c>
      <c r="G42" s="49">
        <v>242.697998046875</v>
      </c>
      <c r="H42" s="49">
        <v>10.5560073852539</v>
      </c>
      <c r="I42" s="58"/>
      <c r="J42" s="59"/>
      <c r="K42" s="59"/>
      <c r="L42" s="59"/>
      <c r="M42" s="51">
        <v>54.1813697814941</v>
      </c>
      <c r="N42" s="51">
        <v>0.0591809079051018</v>
      </c>
      <c r="O42" s="51">
        <v>0.00321216275915503</v>
      </c>
      <c r="P42" s="51"/>
      <c r="Q42" s="51"/>
      <c r="R42" s="52"/>
      <c r="S42" s="60"/>
      <c r="T42" s="61"/>
      <c r="U42" s="61"/>
      <c r="V42" s="62"/>
      <c r="W42" s="52"/>
      <c r="X42" s="63">
        <v>24</v>
      </c>
    </row>
    <row r="43" spans="1:24" s="56" customFormat="1" ht="15.75" customHeight="1">
      <c r="A43" s="48">
        <v>42749</v>
      </c>
      <c r="B43" s="49">
        <v>7.53209018707275</v>
      </c>
      <c r="C43" s="49">
        <v>97.1612091064453</v>
      </c>
      <c r="D43" s="49">
        <v>256.772552490234</v>
      </c>
      <c r="E43" s="49">
        <v>5.00536918640137</v>
      </c>
      <c r="F43" s="49">
        <v>55.4870338439941</v>
      </c>
      <c r="G43" s="49">
        <v>254.674331665039</v>
      </c>
      <c r="H43" s="49">
        <v>10.7356872558594</v>
      </c>
      <c r="I43" s="58"/>
      <c r="J43" s="59"/>
      <c r="K43" s="59"/>
      <c r="L43" s="59"/>
      <c r="M43" s="51">
        <v>53.9007720947266</v>
      </c>
      <c r="N43" s="51">
        <v>0.05918825045228</v>
      </c>
      <c r="O43" s="51">
        <v>0.00319585506804287</v>
      </c>
      <c r="P43" s="51"/>
      <c r="Q43" s="51"/>
      <c r="R43" s="52"/>
      <c r="S43" s="60"/>
      <c r="T43" s="61"/>
      <c r="U43" s="61"/>
      <c r="V43" s="62"/>
      <c r="W43" s="52"/>
      <c r="X43" s="63">
        <v>24</v>
      </c>
    </row>
    <row r="44" spans="1:24" s="56" customFormat="1" ht="15.75" customHeight="1">
      <c r="A44" s="48">
        <v>42750</v>
      </c>
      <c r="B44" s="49">
        <v>7.58231401443481</v>
      </c>
      <c r="C44" s="49">
        <v>97.6867523193359</v>
      </c>
      <c r="D44" s="49">
        <v>250.210723876953</v>
      </c>
      <c r="E44" s="49">
        <v>5.15669965744019</v>
      </c>
      <c r="F44" s="49">
        <v>54.4160270690918</v>
      </c>
      <c r="G44" s="49">
        <v>247.805953979492</v>
      </c>
      <c r="H44" s="49">
        <v>10.8622312545776</v>
      </c>
      <c r="I44" s="58"/>
      <c r="J44" s="59"/>
      <c r="K44" s="59"/>
      <c r="L44" s="59"/>
      <c r="M44" s="51">
        <v>52.7658500671387</v>
      </c>
      <c r="N44" s="51">
        <v>0.0789596512913704</v>
      </c>
      <c r="O44" s="51">
        <v>0.00417369650676847</v>
      </c>
      <c r="P44" s="51"/>
      <c r="Q44" s="51"/>
      <c r="R44" s="52"/>
      <c r="S44" s="60"/>
      <c r="T44" s="61"/>
      <c r="U44" s="61"/>
      <c r="V44" s="62"/>
      <c r="W44" s="52"/>
      <c r="X44" s="63">
        <v>24</v>
      </c>
    </row>
    <row r="45" spans="1:24" s="56" customFormat="1" ht="15.75" customHeight="1">
      <c r="A45" s="48">
        <v>42751</v>
      </c>
      <c r="B45" s="49">
        <v>7.47386503219604</v>
      </c>
      <c r="C45" s="49">
        <v>98.9911193847656</v>
      </c>
      <c r="D45" s="49">
        <v>238.684295654297</v>
      </c>
      <c r="E45" s="49">
        <v>5.05120801925659</v>
      </c>
      <c r="F45" s="49">
        <v>54.7043609619141</v>
      </c>
      <c r="G45" s="49">
        <v>236.167816162109</v>
      </c>
      <c r="H45" s="49">
        <v>10.6037673950195</v>
      </c>
      <c r="I45" s="58"/>
      <c r="J45" s="59"/>
      <c r="K45" s="59"/>
      <c r="L45" s="59"/>
      <c r="M45" s="51">
        <v>53.4548225402832</v>
      </c>
      <c r="N45" s="51">
        <v>0.0592015497386456</v>
      </c>
      <c r="O45" s="51">
        <v>0.00317026651464403</v>
      </c>
      <c r="P45" s="51"/>
      <c r="Q45" s="51"/>
      <c r="R45" s="52"/>
      <c r="S45" s="60"/>
      <c r="T45" s="61"/>
      <c r="U45" s="61"/>
      <c r="V45" s="62"/>
      <c r="W45" s="52"/>
      <c r="X45" s="63">
        <v>24</v>
      </c>
    </row>
    <row r="46" spans="1:24" s="56" customFormat="1" ht="15.75" customHeight="1">
      <c r="A46" s="48">
        <v>42752</v>
      </c>
      <c r="B46" s="49">
        <v>7.59557628631592</v>
      </c>
      <c r="C46" s="49">
        <v>97.5223693847656</v>
      </c>
      <c r="D46" s="49">
        <v>238.763595581055</v>
      </c>
      <c r="E46" s="49">
        <v>5.02397775650024</v>
      </c>
      <c r="F46" s="49">
        <v>54.803050994873</v>
      </c>
      <c r="G46" s="49">
        <v>236.255630493164</v>
      </c>
      <c r="H46" s="49">
        <v>10.2348747253418</v>
      </c>
      <c r="I46" s="58"/>
      <c r="J46" s="59"/>
      <c r="K46" s="59"/>
      <c r="L46" s="59"/>
      <c r="M46" s="51">
        <v>54.1666603088379</v>
      </c>
      <c r="N46" s="51">
        <v>0.108497813344002</v>
      </c>
      <c r="O46" s="51">
        <v>0.00588718242943287</v>
      </c>
      <c r="P46" s="51"/>
      <c r="Q46" s="51"/>
      <c r="R46" s="52"/>
      <c r="S46" s="60"/>
      <c r="T46" s="61"/>
      <c r="U46" s="61"/>
      <c r="V46" s="62"/>
      <c r="W46" s="52"/>
      <c r="X46" s="63">
        <v>24</v>
      </c>
    </row>
    <row r="47" spans="1:24" s="56" customFormat="1" ht="15.75" customHeight="1">
      <c r="A47" s="48">
        <v>42753</v>
      </c>
      <c r="B47" s="49">
        <v>7.67147016525269</v>
      </c>
      <c r="C47" s="49">
        <v>97.7054138183594</v>
      </c>
      <c r="D47" s="49">
        <v>241.344268798828</v>
      </c>
      <c r="E47" s="49">
        <v>5.31798982620239</v>
      </c>
      <c r="F47" s="49">
        <v>55.5996627807617</v>
      </c>
      <c r="G47" s="49">
        <v>238.74739074707</v>
      </c>
      <c r="H47" s="49">
        <v>10.19788646698</v>
      </c>
      <c r="I47" s="58"/>
      <c r="J47" s="59"/>
      <c r="K47" s="59"/>
      <c r="L47" s="59"/>
      <c r="M47" s="51">
        <v>54.8172187805176</v>
      </c>
      <c r="N47" s="51">
        <v>0.128184601664543</v>
      </c>
      <c r="O47" s="51">
        <v>0.0070388549938798</v>
      </c>
      <c r="P47" s="51"/>
      <c r="Q47" s="51"/>
      <c r="R47" s="52"/>
      <c r="S47" s="60"/>
      <c r="T47" s="61"/>
      <c r="U47" s="61"/>
      <c r="V47" s="62"/>
      <c r="W47" s="52"/>
      <c r="X47" s="63">
        <v>24</v>
      </c>
    </row>
    <row r="48" spans="1:24" s="56" customFormat="1" ht="15.75" customHeight="1">
      <c r="A48" s="48">
        <v>42754</v>
      </c>
      <c r="B48" s="49">
        <v>7.83782863616943</v>
      </c>
      <c r="C48" s="49">
        <v>102.757637023926</v>
      </c>
      <c r="D48" s="49">
        <v>241.40869140625</v>
      </c>
      <c r="E48" s="49">
        <v>5.06129455566406</v>
      </c>
      <c r="F48" s="49">
        <v>57.4170417785645</v>
      </c>
      <c r="G48" s="49">
        <v>238.726287841797</v>
      </c>
      <c r="H48" s="49">
        <v>10.987811088562</v>
      </c>
      <c r="I48" s="58"/>
      <c r="J48" s="59"/>
      <c r="K48" s="59"/>
      <c r="L48" s="59"/>
      <c r="M48" s="51">
        <v>56.5712280273438</v>
      </c>
      <c r="N48" s="51">
        <v>0.108370587229729</v>
      </c>
      <c r="O48" s="51">
        <v>0.00614102696999907</v>
      </c>
      <c r="P48" s="51"/>
      <c r="Q48" s="51"/>
      <c r="R48" s="52"/>
      <c r="S48" s="60"/>
      <c r="T48" s="61"/>
      <c r="U48" s="61"/>
      <c r="V48" s="62"/>
      <c r="W48" s="52"/>
      <c r="X48" s="63">
        <v>24</v>
      </c>
    </row>
    <row r="49" spans="1:24" s="56" customFormat="1" ht="15.75" customHeight="1">
      <c r="A49" s="48">
        <v>42755</v>
      </c>
      <c r="B49" s="49">
        <v>7.85595369338989</v>
      </c>
      <c r="C49" s="49">
        <v>102.377883911133</v>
      </c>
      <c r="D49" s="49">
        <v>237.52734375</v>
      </c>
      <c r="E49" s="49">
        <v>5.17891359329224</v>
      </c>
      <c r="F49" s="49">
        <v>57.1412391662598</v>
      </c>
      <c r="G49" s="49">
        <v>234.839111328125</v>
      </c>
      <c r="H49" s="49">
        <v>10.7887744903564</v>
      </c>
      <c r="I49" s="58"/>
      <c r="J49" s="59"/>
      <c r="K49" s="59"/>
      <c r="L49" s="59"/>
      <c r="M49" s="51">
        <v>56.1087684631348</v>
      </c>
      <c r="N49" s="51">
        <v>0.147811830043793</v>
      </c>
      <c r="O49" s="51">
        <v>0.00830761902034283</v>
      </c>
      <c r="P49" s="51"/>
      <c r="Q49" s="51"/>
      <c r="R49" s="52"/>
      <c r="S49" s="60"/>
      <c r="T49" s="61"/>
      <c r="U49" s="61"/>
      <c r="V49" s="62"/>
      <c r="W49" s="52"/>
      <c r="X49" s="63">
        <v>24</v>
      </c>
    </row>
    <row r="50" spans="1:24" s="56" customFormat="1" ht="15.75" customHeight="1">
      <c r="A50" s="48">
        <v>42756</v>
      </c>
      <c r="B50" s="49">
        <v>8.06573486328125</v>
      </c>
      <c r="C50" s="49">
        <v>103.099563598633</v>
      </c>
      <c r="D50" s="49">
        <v>219.646438598633</v>
      </c>
      <c r="E50" s="49">
        <v>5.15441036224365</v>
      </c>
      <c r="F50" s="49">
        <v>55.3831558227539</v>
      </c>
      <c r="G50" s="49">
        <v>216.988525390625</v>
      </c>
      <c r="H50" s="49">
        <v>10.54123878479</v>
      </c>
      <c r="I50" s="58"/>
      <c r="J50" s="59"/>
      <c r="K50" s="59"/>
      <c r="L50" s="59"/>
      <c r="M50" s="51">
        <v>54.8508949279785</v>
      </c>
      <c r="N50" s="51">
        <v>0.483152776956558</v>
      </c>
      <c r="O50" s="51">
        <v>0.0265475455671549</v>
      </c>
      <c r="P50" s="51"/>
      <c r="Q50" s="51"/>
      <c r="R50" s="52"/>
      <c r="S50" s="60"/>
      <c r="T50" s="61"/>
      <c r="U50" s="61"/>
      <c r="V50" s="62"/>
      <c r="W50" s="52"/>
      <c r="X50" s="63">
        <v>24</v>
      </c>
    </row>
    <row r="51" spans="1:24" s="56" customFormat="1" ht="15.75" customHeight="1">
      <c r="A51" s="48">
        <v>42757</v>
      </c>
      <c r="B51" s="49">
        <v>7.78903770446777</v>
      </c>
      <c r="C51" s="49">
        <v>102.602882385254</v>
      </c>
      <c r="D51" s="49">
        <v>233.80207824707</v>
      </c>
      <c r="E51" s="49">
        <v>5.1585807800293</v>
      </c>
      <c r="F51" s="49">
        <v>56.2376289367676</v>
      </c>
      <c r="G51" s="49">
        <v>231.221801757813</v>
      </c>
      <c r="H51" s="49">
        <v>10.9654722213745</v>
      </c>
      <c r="I51" s="58"/>
      <c r="J51" s="59"/>
      <c r="K51" s="59"/>
      <c r="L51" s="59"/>
      <c r="M51" s="51">
        <v>55.9869270324707</v>
      </c>
      <c r="N51" s="51">
        <v>1.61616349220276</v>
      </c>
      <c r="O51" s="51">
        <v>0.0906365141272545</v>
      </c>
      <c r="P51" s="51"/>
      <c r="Q51" s="51"/>
      <c r="R51" s="52"/>
      <c r="S51" s="60"/>
      <c r="T51" s="61"/>
      <c r="U51" s="61"/>
      <c r="V51" s="62"/>
      <c r="W51" s="52"/>
      <c r="X51" s="63">
        <v>24</v>
      </c>
    </row>
    <row r="52" spans="1:24" s="56" customFormat="1" ht="15.75" customHeight="1">
      <c r="A52" s="48">
        <v>42758</v>
      </c>
      <c r="B52" s="49">
        <v>7.92320775985718</v>
      </c>
      <c r="C52" s="49">
        <v>102.806121826172</v>
      </c>
      <c r="D52" s="49">
        <v>227.194793701172</v>
      </c>
      <c r="E52" s="49">
        <v>5.197265625</v>
      </c>
      <c r="F52" s="49">
        <v>56.3136672973633</v>
      </c>
      <c r="G52" s="49">
        <v>224.672119140625</v>
      </c>
      <c r="H52" s="49">
        <v>10.6809072494507</v>
      </c>
      <c r="I52" s="58"/>
      <c r="J52" s="59"/>
      <c r="K52" s="59"/>
      <c r="L52" s="59"/>
      <c r="M52" s="51">
        <v>57.1166496276855</v>
      </c>
      <c r="N52" s="51">
        <v>1.46751976013184</v>
      </c>
      <c r="O52" s="51">
        <v>0.0839593037962914</v>
      </c>
      <c r="P52" s="51"/>
      <c r="Q52" s="51"/>
      <c r="R52" s="52"/>
      <c r="S52" s="60"/>
      <c r="T52" s="61"/>
      <c r="U52" s="61"/>
      <c r="V52" s="62"/>
      <c r="W52" s="52"/>
      <c r="X52" s="63">
        <v>24</v>
      </c>
    </row>
    <row r="53" spans="1:24" s="56" customFormat="1" ht="15.75" customHeight="1">
      <c r="A53" s="48">
        <v>42759</v>
      </c>
      <c r="B53" s="49">
        <v>7.78497123718262</v>
      </c>
      <c r="C53" s="49">
        <v>104.398368835449</v>
      </c>
      <c r="D53" s="49">
        <v>226.857208251953</v>
      </c>
      <c r="E53" s="49">
        <v>5.18839311599731</v>
      </c>
      <c r="F53" s="49">
        <v>56.496036529541</v>
      </c>
      <c r="G53" s="49">
        <v>224.307022094727</v>
      </c>
      <c r="H53" s="49">
        <v>10.903862953186</v>
      </c>
      <c r="I53" s="58"/>
      <c r="J53" s="59"/>
      <c r="K53" s="59"/>
      <c r="L53" s="59"/>
      <c r="M53" s="51">
        <v>54.2980575561523</v>
      </c>
      <c r="N53" s="51">
        <v>0.0295888856053352</v>
      </c>
      <c r="O53" s="51">
        <v>0.00160946534015238</v>
      </c>
      <c r="P53" s="51"/>
      <c r="Q53" s="51"/>
      <c r="R53" s="52"/>
      <c r="S53" s="60"/>
      <c r="T53" s="61"/>
      <c r="U53" s="61"/>
      <c r="V53" s="62"/>
      <c r="W53" s="52"/>
      <c r="X53" s="63">
        <v>24</v>
      </c>
    </row>
    <row r="54" spans="1:24" s="56" customFormat="1" ht="15.75" customHeight="1">
      <c r="A54" s="48">
        <v>42760</v>
      </c>
      <c r="B54" s="49">
        <v>7.68874073028564</v>
      </c>
      <c r="C54" s="49">
        <v>111.20295715332</v>
      </c>
      <c r="D54" s="49">
        <v>237.747543334961</v>
      </c>
      <c r="E54" s="49">
        <v>5.20128440856934</v>
      </c>
      <c r="F54" s="49">
        <v>60.2310752868652</v>
      </c>
      <c r="G54" s="49">
        <v>235.253814697266</v>
      </c>
      <c r="H54" s="49">
        <v>12.1690530776978</v>
      </c>
      <c r="I54" s="58"/>
      <c r="J54" s="59"/>
      <c r="K54" s="59"/>
      <c r="L54" s="59"/>
      <c r="M54" s="51">
        <v>58.780158996582</v>
      </c>
      <c r="N54" s="51">
        <v>0.0492039509117603</v>
      </c>
      <c r="O54" s="51">
        <v>0.00289691286161542</v>
      </c>
      <c r="P54" s="51"/>
      <c r="Q54" s="51"/>
      <c r="R54" s="52"/>
      <c r="S54" s="60"/>
      <c r="T54" s="61"/>
      <c r="U54" s="61"/>
      <c r="V54" s="62"/>
      <c r="W54" s="52"/>
      <c r="X54" s="63">
        <v>24</v>
      </c>
    </row>
    <row r="55" spans="1:24" s="56" customFormat="1" ht="15.75" customHeight="1">
      <c r="A55" s="48">
        <v>42761</v>
      </c>
      <c r="B55" s="49">
        <v>7.66748905181885</v>
      </c>
      <c r="C55" s="49">
        <v>112.462760925293</v>
      </c>
      <c r="D55" s="49">
        <v>241.891784667969</v>
      </c>
      <c r="E55" s="49">
        <v>5.1849536895752</v>
      </c>
      <c r="F55" s="49">
        <v>60.8421058654785</v>
      </c>
      <c r="G55" s="49">
        <v>239.434585571289</v>
      </c>
      <c r="H55" s="49">
        <v>12.5472707748413</v>
      </c>
      <c r="I55" s="58"/>
      <c r="J55" s="59"/>
      <c r="K55" s="59"/>
      <c r="L55" s="59"/>
      <c r="M55" s="51">
        <v>59.303165435791</v>
      </c>
      <c r="N55" s="51">
        <v>0.157409742474556</v>
      </c>
      <c r="O55" s="51">
        <v>0.00934988632798195</v>
      </c>
      <c r="P55" s="51"/>
      <c r="Q55" s="51"/>
      <c r="R55" s="52"/>
      <c r="S55" s="60"/>
      <c r="T55" s="61"/>
      <c r="U55" s="61"/>
      <c r="V55" s="62"/>
      <c r="W55" s="52"/>
      <c r="X55" s="63">
        <v>24</v>
      </c>
    </row>
    <row r="56" spans="1:24" s="56" customFormat="1" ht="15.75" customHeight="1">
      <c r="A56" s="48">
        <v>42762</v>
      </c>
      <c r="B56" s="49">
        <v>8.07934379577637</v>
      </c>
      <c r="C56" s="49">
        <v>110.477966308594</v>
      </c>
      <c r="D56" s="49">
        <v>225.288436889648</v>
      </c>
      <c r="E56" s="49">
        <v>5.27801465988159</v>
      </c>
      <c r="F56" s="49">
        <v>58.5172309875488</v>
      </c>
      <c r="G56" s="49">
        <v>222.777191162109</v>
      </c>
      <c r="H56" s="49">
        <v>11.7735176086426</v>
      </c>
      <c r="I56" s="58"/>
      <c r="J56" s="59"/>
      <c r="K56" s="59"/>
      <c r="L56" s="59"/>
      <c r="M56" s="51">
        <v>57.6529312133789</v>
      </c>
      <c r="N56" s="51">
        <v>0.393857419490814</v>
      </c>
      <c r="O56" s="51">
        <v>0.0227443873882294</v>
      </c>
      <c r="P56" s="51"/>
      <c r="Q56" s="51"/>
      <c r="R56" s="52"/>
      <c r="S56" s="60"/>
      <c r="T56" s="61"/>
      <c r="U56" s="61"/>
      <c r="V56" s="62"/>
      <c r="W56" s="52"/>
      <c r="X56" s="63">
        <v>24</v>
      </c>
    </row>
    <row r="57" spans="1:24" s="56" customFormat="1" ht="15.75" customHeight="1">
      <c r="A57" s="48">
        <v>42763</v>
      </c>
      <c r="B57" s="49">
        <v>8.20463180541992</v>
      </c>
      <c r="C57" s="49">
        <v>104.469215393066</v>
      </c>
      <c r="D57" s="49">
        <v>232.123550415039</v>
      </c>
      <c r="E57" s="49">
        <v>5.30776119232178</v>
      </c>
      <c r="F57" s="49">
        <v>56.9256591796875</v>
      </c>
      <c r="G57" s="49">
        <v>229.745788574219</v>
      </c>
      <c r="H57" s="49">
        <v>11.0991115570068</v>
      </c>
      <c r="I57" s="58"/>
      <c r="J57" s="59"/>
      <c r="K57" s="59"/>
      <c r="L57" s="59"/>
      <c r="M57" s="51">
        <v>56.8348846435547</v>
      </c>
      <c r="N57" s="51">
        <v>0.453123807907105</v>
      </c>
      <c r="O57" s="51">
        <v>0.0257962606847286</v>
      </c>
      <c r="P57" s="51"/>
      <c r="Q57" s="51"/>
      <c r="R57" s="52"/>
      <c r="S57" s="60"/>
      <c r="T57" s="61"/>
      <c r="U57" s="61"/>
      <c r="V57" s="62"/>
      <c r="W57" s="52"/>
      <c r="X57" s="63">
        <v>24</v>
      </c>
    </row>
    <row r="58" spans="1:24" s="56" customFormat="1" ht="15.75" customHeight="1">
      <c r="A58" s="48">
        <v>42764</v>
      </c>
      <c r="B58" s="49">
        <v>7.82853746414185</v>
      </c>
      <c r="C58" s="49">
        <v>98.8616714477539</v>
      </c>
      <c r="D58" s="49">
        <v>243.171569824219</v>
      </c>
      <c r="E58" s="49">
        <v>5.17201614379883</v>
      </c>
      <c r="F58" s="49">
        <v>55.5904235839844</v>
      </c>
      <c r="G58" s="49">
        <v>240.943634033203</v>
      </c>
      <c r="H58" s="49">
        <v>10.574709892273</v>
      </c>
      <c r="I58" s="58"/>
      <c r="J58" s="59"/>
      <c r="K58" s="59"/>
      <c r="L58" s="59"/>
      <c r="M58" s="51">
        <v>55.2857551574707</v>
      </c>
      <c r="N58" s="51">
        <v>0.384462654590607</v>
      </c>
      <c r="O58" s="51">
        <v>0.0212912615388632</v>
      </c>
      <c r="P58" s="51"/>
      <c r="Q58" s="51"/>
      <c r="R58" s="52"/>
      <c r="S58" s="60"/>
      <c r="T58" s="61"/>
      <c r="U58" s="61"/>
      <c r="V58" s="60"/>
      <c r="W58" s="52"/>
      <c r="X58" s="63">
        <v>24</v>
      </c>
    </row>
    <row r="59" spans="1:24" s="56" customFormat="1" ht="15.75" customHeight="1">
      <c r="A59" s="48">
        <v>42765</v>
      </c>
      <c r="B59" s="64">
        <f>AVERAGE(B56:B58)</f>
        <v>8.037504355112715</v>
      </c>
      <c r="C59" s="65">
        <f>AVERAGE(C56:C58)</f>
        <v>104.60295104980464</v>
      </c>
      <c r="D59" s="65">
        <f>AVERAGE(D56:D58)</f>
        <v>233.527852376302</v>
      </c>
      <c r="E59" s="66">
        <f>AVERAGE(E56:E58)</f>
        <v>5.252597332000733</v>
      </c>
      <c r="F59" s="64">
        <f>AVERAGE(F56:F58)</f>
        <v>57.011104583740234</v>
      </c>
      <c r="G59" s="64">
        <f>AVERAGE(G56:G58)</f>
        <v>231.155537923177</v>
      </c>
      <c r="H59" s="64">
        <f>AVERAGE(H56:H58)</f>
        <v>11.149113019307466</v>
      </c>
      <c r="I59" s="58"/>
      <c r="J59" s="59"/>
      <c r="K59" s="59"/>
      <c r="L59" s="59"/>
      <c r="M59" s="67">
        <f>AVERAGE(M56:M58)</f>
        <v>56.591190338134766</v>
      </c>
      <c r="N59" s="67">
        <f>AVERAGE(N56:N58)</f>
        <v>0.41048129399617533</v>
      </c>
      <c r="O59" s="67">
        <f>AVERAGE(O56:O58)</f>
        <v>0.023277303203940402</v>
      </c>
      <c r="P59" s="68"/>
      <c r="Q59" s="52"/>
      <c r="R59" s="52"/>
      <c r="S59" s="60"/>
      <c r="T59" s="61"/>
      <c r="U59" s="61"/>
      <c r="V59" s="60"/>
      <c r="W59" s="52"/>
      <c r="X59" s="63">
        <v>24</v>
      </c>
    </row>
    <row r="60" spans="1:24" s="56" customFormat="1" ht="15.75" customHeight="1">
      <c r="A60" s="48">
        <v>42766</v>
      </c>
      <c r="B60" s="64">
        <f>AVERAGE(B57:B59)</f>
        <v>8.023557874891495</v>
      </c>
      <c r="C60" s="65">
        <f>AVERAGE(C57:C59)</f>
        <v>102.64461263020819</v>
      </c>
      <c r="D60" s="65">
        <f>AVERAGE(D57:D59)</f>
        <v>236.27432420518667</v>
      </c>
      <c r="E60" s="66">
        <f>AVERAGE(E57:E59)</f>
        <v>5.244124889373782</v>
      </c>
      <c r="F60" s="64">
        <f>AVERAGE(F57:F59)</f>
        <v>56.50906244913738</v>
      </c>
      <c r="G60" s="64">
        <f>AVERAGE(G57:G59)</f>
        <v>233.94832017686633</v>
      </c>
      <c r="H60" s="64">
        <f>AVERAGE(H57:H59)</f>
        <v>10.940978156195754</v>
      </c>
      <c r="I60" s="58"/>
      <c r="J60" s="59"/>
      <c r="K60" s="59"/>
      <c r="L60" s="59"/>
      <c r="M60" s="67">
        <f>AVERAGE(M57:M59)</f>
        <v>56.23727671305338</v>
      </c>
      <c r="N60" s="67">
        <f>AVERAGE(N57:N59)</f>
        <v>0.41602258549796245</v>
      </c>
      <c r="O60" s="67">
        <f>AVERAGE(O57:O59)</f>
        <v>0.0234549418091774</v>
      </c>
      <c r="P60" s="68"/>
      <c r="Q60" s="52"/>
      <c r="R60" s="52"/>
      <c r="S60" s="60"/>
      <c r="T60" s="61"/>
      <c r="U60" s="61"/>
      <c r="V60" s="60"/>
      <c r="W60" s="52"/>
      <c r="X60" s="63">
        <v>24</v>
      </c>
    </row>
    <row r="61" spans="1:24" s="56" customFormat="1" ht="15.75" customHeight="1">
      <c r="A61" s="69" t="s">
        <v>36</v>
      </c>
      <c r="B61" s="70"/>
      <c r="C61" s="70"/>
      <c r="D61" s="70"/>
      <c r="E61" s="70"/>
      <c r="F61" s="70"/>
      <c r="G61" s="70"/>
      <c r="H61" s="71"/>
      <c r="I61" s="72"/>
      <c r="J61" s="72"/>
      <c r="K61" s="72"/>
      <c r="L61" s="72"/>
      <c r="M61" s="72"/>
      <c r="N61" s="72"/>
      <c r="O61" s="73"/>
      <c r="P61" s="74"/>
      <c r="Q61" s="74"/>
      <c r="R61" s="74"/>
      <c r="S61" s="75"/>
      <c r="T61" s="75"/>
      <c r="U61" s="75"/>
      <c r="V61" s="76"/>
      <c r="W61" s="77"/>
      <c r="X61" s="78"/>
    </row>
    <row r="62" spans="1:24" s="56" customFormat="1" ht="15.75" customHeight="1">
      <c r="A62" s="79" t="s">
        <v>37</v>
      </c>
      <c r="B62" s="80">
        <f>AVERAGE(B21:B60)</f>
        <v>7.721863398287032</v>
      </c>
      <c r="C62" s="80">
        <f>AVERAGE(C21:C60)</f>
        <v>102.20045369466143</v>
      </c>
      <c r="D62" s="80">
        <f>SUM(D21:D60)</f>
        <v>9488.203971015082</v>
      </c>
      <c r="E62" s="80">
        <f>AVERAGE(E21:E60)</f>
        <v>5.266981554031372</v>
      </c>
      <c r="F62" s="80">
        <f>AVERAGE(F21:F60)</f>
        <v>55.561584059397376</v>
      </c>
      <c r="G62" s="80">
        <f>SUM(G21:G60)</f>
        <v>9209.764716254344</v>
      </c>
      <c r="H62" s="81">
        <f>SUM(H21:H60)</f>
        <v>442.2575573391384</v>
      </c>
      <c r="I62" s="82"/>
      <c r="J62" s="82"/>
      <c r="K62" s="82"/>
      <c r="L62" s="82"/>
      <c r="M62" s="82">
        <f>AVERAGE(M21:M60)</f>
        <v>54.210368124643956</v>
      </c>
      <c r="N62" s="82">
        <f>SUM(N21:N60)</f>
        <v>7.932060070439354</v>
      </c>
      <c r="O62" s="82">
        <f>SUM(O21:O60)</f>
        <v>0.4443465950316751</v>
      </c>
      <c r="P62" s="83"/>
      <c r="Q62" s="83" t="e">
        <f>AVERAGE(Q21:Q60)</f>
        <v>#DIV/0!</v>
      </c>
      <c r="R62" s="83">
        <f>SUM(R21:R60)</f>
        <v>0</v>
      </c>
      <c r="S62" s="83"/>
      <c r="T62" s="83"/>
      <c r="U62" s="83"/>
      <c r="V62" s="83"/>
      <c r="W62" s="83">
        <f>SUM(W21:W60)</f>
        <v>0</v>
      </c>
      <c r="X62" s="84">
        <f>SUM(X21:X60)</f>
        <v>960</v>
      </c>
    </row>
    <row r="63" spans="1:24" ht="15.75" customHeight="1">
      <c r="A63" s="85"/>
      <c r="B63" s="85"/>
      <c r="C63" s="86"/>
      <c r="D63" s="86"/>
      <c r="E63" s="86"/>
      <c r="F63" s="86"/>
      <c r="G63" s="86"/>
      <c r="H63" s="86"/>
      <c r="I63" s="87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8"/>
    </row>
    <row r="64" spans="1:2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2.75">
      <c r="A65" s="89" t="s">
        <v>38</v>
      </c>
      <c r="B65" s="89"/>
      <c r="C65" s="89"/>
      <c r="D65" s="90"/>
      <c r="E65" s="91"/>
      <c r="F65" s="92" t="s">
        <v>39</v>
      </c>
      <c r="G65" s="93">
        <f>H62</f>
        <v>442.2575573391384</v>
      </c>
      <c r="H65" s="94" t="s">
        <v>35</v>
      </c>
      <c r="I65" s="95"/>
      <c r="J65" s="95"/>
      <c r="K65" s="90"/>
      <c r="M65" s="96"/>
      <c r="N65" s="95"/>
      <c r="O65" s="95"/>
      <c r="X65" s="13"/>
    </row>
    <row r="66" spans="1:24" ht="12.75">
      <c r="A66" s="13"/>
      <c r="B66" s="13"/>
      <c r="C66" s="97"/>
      <c r="D66" s="97"/>
      <c r="E66" s="91"/>
      <c r="F66" s="98" t="s">
        <v>40</v>
      </c>
      <c r="G66" s="99">
        <f>W62</f>
        <v>0</v>
      </c>
      <c r="H66" s="94"/>
      <c r="I66" s="100"/>
      <c r="J66" s="101"/>
      <c r="K66" s="97"/>
      <c r="M66" s="102"/>
      <c r="N66" s="102"/>
      <c r="O66" s="102"/>
      <c r="X66" s="97"/>
    </row>
    <row r="67" spans="4:24" ht="12.75">
      <c r="D67" s="103"/>
      <c r="E67" s="91" t="s">
        <v>16</v>
      </c>
      <c r="F67" s="92" t="s">
        <v>41</v>
      </c>
      <c r="G67" s="104">
        <f>R62</f>
        <v>0</v>
      </c>
      <c r="H67" s="94" t="s">
        <v>42</v>
      </c>
      <c r="I67" s="105"/>
      <c r="J67" s="105"/>
      <c r="K67" s="103"/>
      <c r="M67" s="96"/>
      <c r="N67" s="106"/>
      <c r="O67" s="106"/>
      <c r="X67" s="13"/>
    </row>
    <row r="68" spans="1:22" ht="12.75">
      <c r="A68" s="13"/>
      <c r="B68" s="13"/>
      <c r="C68" s="97"/>
      <c r="D68" s="97"/>
      <c r="E68" s="97"/>
      <c r="F68" s="97"/>
      <c r="G68" s="13"/>
      <c r="H68" s="13"/>
      <c r="I68" s="13"/>
      <c r="J68" s="97"/>
      <c r="K68" s="97"/>
      <c r="L68" s="97"/>
      <c r="M68" s="101"/>
      <c r="N68" s="100"/>
      <c r="O68" s="100"/>
      <c r="P68" s="13"/>
      <c r="Q68" s="13"/>
      <c r="R68" s="13"/>
      <c r="S68" s="13"/>
      <c r="T68" s="13"/>
      <c r="U68" s="13"/>
      <c r="V68" s="13"/>
    </row>
  </sheetData>
  <sheetProtection selectLockedCells="1" selectUnlockedCells="1"/>
  <mergeCells count="25">
    <mergeCell ref="F4:S4"/>
    <mergeCell ref="A5:X5"/>
    <mergeCell ref="A7:G7"/>
    <mergeCell ref="A11:F11"/>
    <mergeCell ref="A15:F15"/>
    <mergeCell ref="A17:A19"/>
    <mergeCell ref="B17:D17"/>
    <mergeCell ref="E17:G17"/>
    <mergeCell ref="I17:K17"/>
    <mergeCell ref="L17:N17"/>
    <mergeCell ref="P17:W17"/>
    <mergeCell ref="X17:X19"/>
    <mergeCell ref="B20:D20"/>
    <mergeCell ref="E20:G20"/>
    <mergeCell ref="I20:K20"/>
    <mergeCell ref="L20:N20"/>
    <mergeCell ref="P20:R20"/>
    <mergeCell ref="S20:U20"/>
    <mergeCell ref="B61:D61"/>
    <mergeCell ref="E61:G61"/>
    <mergeCell ref="I61:K61"/>
    <mergeCell ref="L61:N61"/>
    <mergeCell ref="P61:R61"/>
    <mergeCell ref="S61:U61"/>
    <mergeCell ref="A65:C65"/>
  </mergeCells>
  <printOptions/>
  <pageMargins left="0.22013888888888888" right="0.19652777777777777" top="0.315277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2017-01-30T10:35:31Z</dcterms:modified>
  <cp:category/>
  <cp:version/>
  <cp:contentType/>
  <cp:contentStatus/>
</cp:coreProperties>
</file>