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узел учета 1" sheetId="1" r:id="rId1"/>
  </sheets>
  <definedNames>
    <definedName name="_xlnm.Print_Area" localSheetId="0">'узел учета 1'!$A$1:$X$53</definedName>
    <definedName name="_xlnm.Print_Area" localSheetId="0">'узел учета 1'!$A$1:$X$53</definedName>
  </definedNames>
  <calcPr fullCalcOnLoad="1"/>
</workbook>
</file>

<file path=xl/sharedStrings.xml><?xml version="1.0" encoding="utf-8"?>
<sst xmlns="http://schemas.openxmlformats.org/spreadsheetml/2006/main" count="65" uniqueCount="43">
  <si>
    <t>Март 2017</t>
  </si>
  <si>
    <t xml:space="preserve">  </t>
  </si>
  <si>
    <t xml:space="preserve">КАРТОЧКА </t>
  </si>
  <si>
    <t>(месяц, год)</t>
  </si>
  <si>
    <t>регистрация параметров на узле учета потребителя тепловой энергии</t>
  </si>
  <si>
    <t>Наименование потребителя: ООО "Лига ЖКХ"</t>
  </si>
  <si>
    <t>Договор 12238 в работе</t>
  </si>
  <si>
    <t>Адрес:     пер.Трамвайный, д.2 корп.4</t>
  </si>
  <si>
    <r>
      <t xml:space="preserve">Нагрузка по узлу учета: 
отоп.=  Гкал/ч.; вент.= Гкал/ч.; ГВС = </t>
    </r>
    <r>
      <rPr>
        <b/>
        <sz val="13"/>
        <rFont val="Arial"/>
        <family val="2"/>
      </rPr>
      <t>__</t>
    </r>
    <r>
      <rPr>
        <sz val="13"/>
        <rFont val="Arial"/>
        <family val="2"/>
      </rPr>
      <t xml:space="preserve"> Гкал/ч.; 
М ГВС = т/сут.;  tгвс=__°С;  tхи=0°С</t>
    </r>
  </si>
  <si>
    <t>Тепловычислитель: СПТ 943.1   заводской №49677</t>
  </si>
  <si>
    <t>Характеристика системы: 
2-х трубный ввод, система отопления - зависимая; вентиляция - зависимая; ГВС закрытая в отопительный период через теплообменник , в межотопительный период из подающего или обратного трубопровода теплоснабжения - открытый водоразбор</t>
  </si>
  <si>
    <t>t график=</t>
  </si>
  <si>
    <t>Дата</t>
  </si>
  <si>
    <t>подающий трубопровод</t>
  </si>
  <si>
    <t>обратный трубопровод</t>
  </si>
  <si>
    <t>подпитка</t>
  </si>
  <si>
    <t>ГВС</t>
  </si>
  <si>
    <t>Время работы прибора</t>
  </si>
  <si>
    <t>Р</t>
  </si>
  <si>
    <r>
      <t>t(</t>
    </r>
    <r>
      <rPr>
        <b/>
        <sz val="12"/>
        <rFont val="Arial Cyr"/>
        <family val="2"/>
      </rPr>
      <t>°С)</t>
    </r>
  </si>
  <si>
    <t>М</t>
  </si>
  <si>
    <t>t(°С)</t>
  </si>
  <si>
    <t>Qотоп.</t>
  </si>
  <si>
    <t>Qподп</t>
  </si>
  <si>
    <t>Рпод. Гвс</t>
  </si>
  <si>
    <t>tпод. гвс(°С)</t>
  </si>
  <si>
    <t>Мпод. гвс</t>
  </si>
  <si>
    <t>Рцирк.</t>
  </si>
  <si>
    <t>tцирк.(°С)</t>
  </si>
  <si>
    <t>Мцирк.</t>
  </si>
  <si>
    <t>Мпод. Гвс -</t>
  </si>
  <si>
    <t>Qгвс</t>
  </si>
  <si>
    <r>
      <t>кгс/см</t>
    </r>
    <r>
      <rPr>
        <b/>
        <vertAlign val="superscript"/>
        <sz val="12"/>
        <rFont val="Arial"/>
        <family val="2"/>
      </rPr>
      <t>2</t>
    </r>
  </si>
  <si>
    <t>ср/сут</t>
  </si>
  <si>
    <t>тонн воды</t>
  </si>
  <si>
    <t>Гкал</t>
  </si>
  <si>
    <t>накопитель</t>
  </si>
  <si>
    <t>ИТОГО</t>
  </si>
  <si>
    <t>Итого к расчету:</t>
  </si>
  <si>
    <t>Qпотр. =</t>
  </si>
  <si>
    <t>Qгвс=</t>
  </si>
  <si>
    <t xml:space="preserve">        Gгвс =</t>
  </si>
  <si>
    <t>тонн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</si>
</sst>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#,##0.00"/>
    <numFmt numFmtId="168" formatCode="0.00"/>
    <numFmt numFmtId="169" formatCode="0.000"/>
    <numFmt numFmtId="170" formatCode="0"/>
    <numFmt numFmtId="171" formatCode="0.0"/>
  </numFmts>
  <fonts count="24">
    <font>
      <sz val="10"/>
      <name val="Arial"/>
      <family val="2"/>
    </font>
    <font>
      <sz val="10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b/>
      <sz val="8"/>
      <name val="Bell MT"/>
      <family val="1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vertAlign val="superscript"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4"/>
      <name val="Baskerville Old Face"/>
      <family val="1"/>
    </font>
    <font>
      <b/>
      <sz val="13"/>
      <name val="Baskerville Old Face"/>
      <family val="1"/>
    </font>
    <font>
      <sz val="10"/>
      <name val="Times New Roman"/>
      <family val="1"/>
    </font>
    <font>
      <b/>
      <sz val="15"/>
      <name val="Baskerville Old Face"/>
      <family val="1"/>
    </font>
    <font>
      <sz val="13"/>
      <name val="Baskerville Old Face"/>
      <family val="1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97">
    <xf numFmtId="164" fontId="0" fillId="0" borderId="0" xfId="0" applyAlignment="1">
      <alignment/>
    </xf>
    <xf numFmtId="164" fontId="0" fillId="0" borderId="0" xfId="21" applyFont="1">
      <alignment/>
      <protection/>
    </xf>
    <xf numFmtId="164" fontId="0" fillId="0" borderId="0" xfId="21" applyFont="1" applyAlignment="1">
      <alignment horizontal="right"/>
      <protection/>
    </xf>
    <xf numFmtId="164" fontId="2" fillId="0" borderId="0" xfId="21" applyFont="1">
      <alignment/>
      <protection/>
    </xf>
    <xf numFmtId="165" fontId="2" fillId="0" borderId="0" xfId="21" applyNumberFormat="1" applyFont="1" applyAlignment="1">
      <alignment horizontal="center"/>
      <protection/>
    </xf>
    <xf numFmtId="164" fontId="3" fillId="0" borderId="0" xfId="21" applyFont="1">
      <alignment/>
      <protection/>
    </xf>
    <xf numFmtId="164" fontId="4" fillId="0" borderId="0" xfId="21" applyFont="1" applyBorder="1" applyAlignment="1">
      <alignment horizontal="center"/>
      <protection/>
    </xf>
    <xf numFmtId="164" fontId="4" fillId="0" borderId="0" xfId="21" applyFont="1" applyAlignment="1">
      <alignment/>
      <protection/>
    </xf>
    <xf numFmtId="164" fontId="5" fillId="0" borderId="0" xfId="21" applyFont="1" applyAlignment="1">
      <alignment horizontal="center" vertical="top"/>
      <protection/>
    </xf>
    <xf numFmtId="164" fontId="3" fillId="0" borderId="0" xfId="21" applyFont="1" applyBorder="1">
      <alignment/>
      <protection/>
    </xf>
    <xf numFmtId="164" fontId="6" fillId="0" borderId="0" xfId="21" applyFont="1" applyBorder="1" applyAlignment="1">
      <alignment horizontal="center"/>
      <protection/>
    </xf>
    <xf numFmtId="164" fontId="7" fillId="0" borderId="0" xfId="21" applyFont="1" applyBorder="1" applyAlignment="1">
      <alignment horizontal="left"/>
      <protection/>
    </xf>
    <xf numFmtId="164" fontId="7" fillId="0" borderId="0" xfId="21" applyFont="1" applyAlignment="1">
      <alignment horizontal="left"/>
      <protection/>
    </xf>
    <xf numFmtId="164" fontId="7" fillId="0" borderId="0" xfId="21" applyFont="1">
      <alignment/>
      <protection/>
    </xf>
    <xf numFmtId="164" fontId="7" fillId="0" borderId="0" xfId="21" applyFont="1" applyBorder="1" applyAlignment="1">
      <alignment wrapText="1"/>
      <protection/>
    </xf>
    <xf numFmtId="164" fontId="7" fillId="0" borderId="0" xfId="21" applyFont="1" applyBorder="1" applyAlignment="1">
      <alignment horizontal="left" wrapText="1"/>
      <protection/>
    </xf>
    <xf numFmtId="164" fontId="7" fillId="0" borderId="0" xfId="21" applyFont="1" applyAlignment="1">
      <alignment horizontal="right"/>
      <protection/>
    </xf>
    <xf numFmtId="164" fontId="2" fillId="0" borderId="1" xfId="21" applyFont="1" applyBorder="1">
      <alignment/>
      <protection/>
    </xf>
    <xf numFmtId="164" fontId="0" fillId="0" borderId="0" xfId="21" applyFont="1" applyBorder="1">
      <alignment/>
      <protection/>
    </xf>
    <xf numFmtId="164" fontId="6" fillId="0" borderId="2" xfId="21" applyFont="1" applyBorder="1" applyAlignment="1">
      <alignment horizontal="center" vertical="center"/>
      <protection/>
    </xf>
    <xf numFmtId="164" fontId="9" fillId="2" borderId="3" xfId="21" applyFont="1" applyFill="1" applyBorder="1" applyAlignment="1">
      <alignment horizontal="center"/>
      <protection/>
    </xf>
    <xf numFmtId="164" fontId="9" fillId="2" borderId="4" xfId="21" applyFont="1" applyFill="1" applyBorder="1" applyAlignment="1">
      <alignment horizontal="center"/>
      <protection/>
    </xf>
    <xf numFmtId="164" fontId="9" fillId="3" borderId="3" xfId="21" applyFont="1" applyFill="1" applyBorder="1" applyAlignment="1">
      <alignment horizontal="center"/>
      <protection/>
    </xf>
    <xf numFmtId="164" fontId="9" fillId="3" borderId="5" xfId="21" applyFont="1" applyFill="1" applyBorder="1" applyAlignment="1">
      <alignment horizontal="center"/>
      <protection/>
    </xf>
    <xf numFmtId="164" fontId="6" fillId="4" borderId="6" xfId="21" applyFont="1" applyFill="1" applyBorder="1" applyAlignment="1">
      <alignment horizontal="center"/>
      <protection/>
    </xf>
    <xf numFmtId="164" fontId="6" fillId="0" borderId="2" xfId="21" applyFont="1" applyBorder="1" applyAlignment="1">
      <alignment horizontal="center" vertical="center" wrapText="1"/>
      <protection/>
    </xf>
    <xf numFmtId="164" fontId="6" fillId="2" borderId="7" xfId="21" applyFont="1" applyFill="1" applyBorder="1" applyAlignment="1">
      <alignment horizontal="center" vertical="center"/>
      <protection/>
    </xf>
    <xf numFmtId="164" fontId="6" fillId="2" borderId="7" xfId="21" applyFont="1" applyFill="1" applyBorder="1" applyAlignment="1">
      <alignment horizontal="center"/>
      <protection/>
    </xf>
    <xf numFmtId="164" fontId="6" fillId="2" borderId="8" xfId="21" applyFont="1" applyFill="1" applyBorder="1" applyAlignment="1">
      <alignment horizontal="center"/>
      <protection/>
    </xf>
    <xf numFmtId="164" fontId="6" fillId="2" borderId="4" xfId="21" applyFont="1" applyFill="1" applyBorder="1" applyAlignment="1">
      <alignment horizontal="center"/>
      <protection/>
    </xf>
    <xf numFmtId="164" fontId="6" fillId="3" borderId="7" xfId="21" applyFont="1" applyFill="1" applyBorder="1" applyAlignment="1">
      <alignment horizontal="center" vertical="center"/>
      <protection/>
    </xf>
    <xf numFmtId="164" fontId="6" fillId="3" borderId="7" xfId="21" applyFont="1" applyFill="1" applyBorder="1" applyAlignment="1">
      <alignment horizontal="center"/>
      <protection/>
    </xf>
    <xf numFmtId="164" fontId="6" fillId="3" borderId="8" xfId="21" applyFont="1" applyFill="1" applyBorder="1" applyAlignment="1">
      <alignment horizontal="center"/>
      <protection/>
    </xf>
    <xf numFmtId="164" fontId="6" fillId="3" borderId="4" xfId="21" applyFont="1" applyFill="1" applyBorder="1" applyAlignment="1">
      <alignment horizontal="center"/>
      <protection/>
    </xf>
    <xf numFmtId="164" fontId="6" fillId="4" borderId="7" xfId="21" applyFont="1" applyFill="1" applyBorder="1" applyAlignment="1">
      <alignment horizontal="center" vertical="center"/>
      <protection/>
    </xf>
    <xf numFmtId="164" fontId="6" fillId="4" borderId="8" xfId="21" applyFont="1" applyFill="1" applyBorder="1" applyAlignment="1">
      <alignment horizontal="center"/>
      <protection/>
    </xf>
    <xf numFmtId="164" fontId="6" fillId="4" borderId="7" xfId="21" applyFont="1" applyFill="1" applyBorder="1" applyAlignment="1">
      <alignment horizontal="center"/>
      <protection/>
    </xf>
    <xf numFmtId="164" fontId="6" fillId="0" borderId="9" xfId="21" applyFont="1" applyBorder="1" applyAlignment="1">
      <alignment horizontal="center"/>
      <protection/>
    </xf>
    <xf numFmtId="164" fontId="6" fillId="2" borderId="10" xfId="21" applyFont="1" applyFill="1" applyBorder="1" applyAlignment="1">
      <alignment horizontal="center"/>
      <protection/>
    </xf>
    <xf numFmtId="164" fontId="6" fillId="2" borderId="11" xfId="21" applyFont="1" applyFill="1" applyBorder="1" applyAlignment="1">
      <alignment horizontal="center"/>
      <protection/>
    </xf>
    <xf numFmtId="164" fontId="6" fillId="2" borderId="12" xfId="21" applyFont="1" applyFill="1" applyBorder="1" applyAlignment="1">
      <alignment horizontal="center"/>
      <protection/>
    </xf>
    <xf numFmtId="164" fontId="6" fillId="3" borderId="13" xfId="21" applyFont="1" applyFill="1" applyBorder="1" applyAlignment="1">
      <alignment horizontal="center"/>
      <protection/>
    </xf>
    <xf numFmtId="164" fontId="6" fillId="3" borderId="14" xfId="21" applyFont="1" applyFill="1" applyBorder="1" applyAlignment="1">
      <alignment horizontal="center"/>
      <protection/>
    </xf>
    <xf numFmtId="164" fontId="6" fillId="3" borderId="12" xfId="21" applyFont="1" applyFill="1" applyBorder="1" applyAlignment="1">
      <alignment horizontal="center"/>
      <protection/>
    </xf>
    <xf numFmtId="164" fontId="6" fillId="4" borderId="11" xfId="21" applyFont="1" applyFill="1" applyBorder="1" applyAlignment="1">
      <alignment horizontal="center"/>
      <protection/>
    </xf>
    <xf numFmtId="164" fontId="6" fillId="4" borderId="15" xfId="21" applyFont="1" applyFill="1" applyBorder="1" applyAlignment="1">
      <alignment horizontal="center"/>
      <protection/>
    </xf>
    <xf numFmtId="164" fontId="6" fillId="4" borderId="14" xfId="21" applyFont="1" applyFill="1" applyBorder="1" applyAlignment="1">
      <alignment horizontal="center"/>
      <protection/>
    </xf>
    <xf numFmtId="164" fontId="6" fillId="0" borderId="16" xfId="21" applyFont="1" applyBorder="1" applyAlignment="1">
      <alignment horizontal="center" vertical="center" wrapText="1"/>
      <protection/>
    </xf>
    <xf numFmtId="166" fontId="12" fillId="0" borderId="17" xfId="21" applyNumberFormat="1" applyFont="1" applyBorder="1">
      <alignment/>
      <protection/>
    </xf>
    <xf numFmtId="167" fontId="13" fillId="0" borderId="0" xfId="0" applyNumberFormat="1" applyFont="1" applyFill="1" applyAlignment="1">
      <alignment/>
    </xf>
    <xf numFmtId="166" fontId="12" fillId="3" borderId="17" xfId="21" applyNumberFormat="1" applyFont="1" applyFill="1" applyBorder="1" applyAlignment="1">
      <alignment horizontal="center"/>
      <protection/>
    </xf>
    <xf numFmtId="168" fontId="12" fillId="3" borderId="17" xfId="21" applyNumberFormat="1" applyFont="1" applyFill="1" applyBorder="1" applyAlignment="1">
      <alignment horizontal="center"/>
      <protection/>
    </xf>
    <xf numFmtId="167" fontId="14" fillId="0" borderId="0" xfId="0" applyNumberFormat="1" applyFont="1" applyFill="1" applyAlignment="1">
      <alignment/>
    </xf>
    <xf numFmtId="167" fontId="15" fillId="0" borderId="17" xfId="21" applyNumberFormat="1" applyFont="1" applyFill="1" applyBorder="1" applyAlignment="1">
      <alignment horizontal="center"/>
      <protection/>
    </xf>
    <xf numFmtId="169" fontId="16" fillId="4" borderId="17" xfId="21" applyNumberFormat="1" applyFont="1" applyFill="1" applyBorder="1" applyAlignment="1">
      <alignment horizontal="center"/>
      <protection/>
    </xf>
    <xf numFmtId="167" fontId="17" fillId="0" borderId="17" xfId="21" applyNumberFormat="1" applyFont="1" applyFill="1" applyBorder="1" applyAlignment="1">
      <alignment/>
      <protection/>
    </xf>
    <xf numFmtId="169" fontId="16" fillId="4" borderId="18" xfId="21" applyNumberFormat="1" applyFont="1" applyFill="1" applyBorder="1" applyAlignment="1">
      <alignment horizontal="center"/>
      <protection/>
    </xf>
    <xf numFmtId="170" fontId="16" fillId="0" borderId="17" xfId="21" applyNumberFormat="1" applyFont="1" applyBorder="1" applyAlignment="1">
      <alignment horizontal="center"/>
      <protection/>
    </xf>
    <xf numFmtId="164" fontId="16" fillId="0" borderId="0" xfId="21" applyFont="1">
      <alignment/>
      <protection/>
    </xf>
    <xf numFmtId="164" fontId="18" fillId="0" borderId="9" xfId="21" applyFont="1" applyBorder="1" applyAlignment="1">
      <alignment horizontal="center"/>
      <protection/>
    </xf>
    <xf numFmtId="169" fontId="18" fillId="2" borderId="19" xfId="21" applyNumberFormat="1" applyFont="1" applyFill="1" applyBorder="1" applyAlignment="1">
      <alignment horizontal="center"/>
      <protection/>
    </xf>
    <xf numFmtId="169" fontId="18" fillId="2" borderId="20" xfId="21" applyNumberFormat="1" applyFont="1" applyFill="1" applyBorder="1" applyAlignment="1">
      <alignment horizontal="center"/>
      <protection/>
    </xf>
    <xf numFmtId="164" fontId="18" fillId="3" borderId="19" xfId="21" applyFont="1" applyFill="1" applyBorder="1" applyAlignment="1">
      <alignment horizontal="center"/>
      <protection/>
    </xf>
    <xf numFmtId="164" fontId="18" fillId="3" borderId="20" xfId="21" applyFont="1" applyFill="1" applyBorder="1" applyAlignment="1">
      <alignment horizontal="center"/>
      <protection/>
    </xf>
    <xf numFmtId="169" fontId="16" fillId="4" borderId="19" xfId="21" applyNumberFormat="1" applyFont="1" applyFill="1" applyBorder="1" applyAlignment="1">
      <alignment horizontal="center"/>
      <protection/>
    </xf>
    <xf numFmtId="164" fontId="16" fillId="4" borderId="19" xfId="21" applyFont="1" applyFill="1" applyBorder="1" applyAlignment="1">
      <alignment horizontal="center"/>
      <protection/>
    </xf>
    <xf numFmtId="164" fontId="16" fillId="4" borderId="20" xfId="21" applyFont="1" applyFill="1" applyBorder="1" applyAlignment="1">
      <alignment horizontal="center"/>
      <protection/>
    </xf>
    <xf numFmtId="167" fontId="17" fillId="4" borderId="0" xfId="21" applyNumberFormat="1" applyFont="1" applyFill="1" applyAlignment="1">
      <alignment/>
      <protection/>
    </xf>
    <xf numFmtId="164" fontId="16" fillId="0" borderId="19" xfId="21" applyFont="1" applyBorder="1" applyAlignment="1">
      <alignment horizontal="center" vertical="center" wrapText="1"/>
      <protection/>
    </xf>
    <xf numFmtId="164" fontId="18" fillId="0" borderId="3" xfId="21" applyFont="1" applyBorder="1" applyAlignment="1">
      <alignment horizontal="center"/>
      <protection/>
    </xf>
    <xf numFmtId="168" fontId="16" fillId="2" borderId="6" xfId="21" applyNumberFormat="1" applyFont="1" applyFill="1" applyBorder="1" applyAlignment="1">
      <alignment horizontal="center"/>
      <protection/>
    </xf>
    <xf numFmtId="169" fontId="16" fillId="2" borderId="6" xfId="21" applyNumberFormat="1" applyFont="1" applyFill="1" applyBorder="1" applyAlignment="1">
      <alignment horizontal="center"/>
      <protection/>
    </xf>
    <xf numFmtId="168" fontId="16" fillId="3" borderId="6" xfId="21" applyNumberFormat="1" applyFont="1" applyFill="1" applyBorder="1" applyAlignment="1">
      <alignment horizontal="center"/>
      <protection/>
    </xf>
    <xf numFmtId="168" fontId="16" fillId="4" borderId="6" xfId="21" applyNumberFormat="1" applyFont="1" applyFill="1" applyBorder="1" applyAlignment="1">
      <alignment horizontal="center"/>
      <protection/>
    </xf>
    <xf numFmtId="168" fontId="16" fillId="0" borderId="6" xfId="21" applyNumberFormat="1" applyFont="1" applyBorder="1" applyAlignment="1">
      <alignment horizontal="center"/>
      <protection/>
    </xf>
    <xf numFmtId="164" fontId="3" fillId="0" borderId="0" xfId="21" applyFont="1" applyBorder="1" applyAlignment="1">
      <alignment horizontal="center"/>
      <protection/>
    </xf>
    <xf numFmtId="168" fontId="3" fillId="0" borderId="0" xfId="21" applyNumberFormat="1" applyFont="1" applyBorder="1" applyAlignment="1">
      <alignment horizontal="center"/>
      <protection/>
    </xf>
    <xf numFmtId="169" fontId="3" fillId="0" borderId="0" xfId="21" applyNumberFormat="1" applyFont="1" applyBorder="1" applyAlignment="1">
      <alignment horizontal="center"/>
      <protection/>
    </xf>
    <xf numFmtId="170" fontId="3" fillId="0" borderId="0" xfId="21" applyNumberFormat="1" applyFont="1" applyBorder="1" applyAlignment="1">
      <alignment horizontal="center"/>
      <protection/>
    </xf>
    <xf numFmtId="164" fontId="19" fillId="0" borderId="0" xfId="21" applyFont="1" applyBorder="1" applyAlignment="1">
      <alignment horizontal="center"/>
      <protection/>
    </xf>
    <xf numFmtId="164" fontId="20" fillId="0" borderId="0" xfId="21" applyFont="1" applyAlignment="1">
      <alignment horizontal="right"/>
      <protection/>
    </xf>
    <xf numFmtId="164" fontId="21" fillId="0" borderId="0" xfId="21" applyFont="1">
      <alignment/>
      <protection/>
    </xf>
    <xf numFmtId="164" fontId="18" fillId="0" borderId="0" xfId="21" applyFont="1" applyAlignment="1">
      <alignment horizontal="right"/>
      <protection/>
    </xf>
    <xf numFmtId="169" fontId="18" fillId="5" borderId="0" xfId="21" applyNumberFormat="1" applyFont="1" applyFill="1" applyBorder="1" applyAlignment="1">
      <alignment horizontal="center"/>
      <protection/>
    </xf>
    <xf numFmtId="164" fontId="18" fillId="0" borderId="0" xfId="21" applyFont="1" applyAlignment="1">
      <alignment horizontal="center"/>
      <protection/>
    </xf>
    <xf numFmtId="168" fontId="22" fillId="0" borderId="0" xfId="21" applyNumberFormat="1" applyFont="1" applyFill="1" applyBorder="1" applyAlignment="1">
      <alignment horizontal="center"/>
      <protection/>
    </xf>
    <xf numFmtId="164" fontId="20" fillId="0" borderId="0" xfId="21" applyFont="1" applyFill="1" applyAlignment="1">
      <alignment horizontal="right"/>
      <protection/>
    </xf>
    <xf numFmtId="164" fontId="7" fillId="0" borderId="0" xfId="21" applyFont="1" applyBorder="1">
      <alignment/>
      <protection/>
    </xf>
    <xf numFmtId="164" fontId="16" fillId="0" borderId="0" xfId="21" applyFont="1" applyBorder="1" applyAlignment="1">
      <alignment horizontal="center"/>
      <protection/>
    </xf>
    <xf numFmtId="168" fontId="16" fillId="0" borderId="0" xfId="21" applyNumberFormat="1" applyFont="1" applyBorder="1" applyAlignment="1">
      <alignment horizontal="center"/>
      <protection/>
    </xf>
    <xf numFmtId="164" fontId="7" fillId="0" borderId="0" xfId="21" applyFont="1" applyFill="1">
      <alignment/>
      <protection/>
    </xf>
    <xf numFmtId="164" fontId="7" fillId="0" borderId="0" xfId="21" applyFont="1" applyFill="1" applyBorder="1">
      <alignment/>
      <protection/>
    </xf>
    <xf numFmtId="164" fontId="7" fillId="0" borderId="0" xfId="21" applyFont="1" applyFill="1" applyBorder="1" applyAlignment="1">
      <alignment horizontal="center"/>
      <protection/>
    </xf>
    <xf numFmtId="164" fontId="23" fillId="0" borderId="0" xfId="21" applyFont="1" applyAlignment="1">
      <alignment horizontal="right"/>
      <protection/>
    </xf>
    <xf numFmtId="171" fontId="18" fillId="5" borderId="0" xfId="21" applyNumberFormat="1" applyFont="1" applyFill="1" applyAlignment="1">
      <alignment horizontal="center"/>
      <protection/>
    </xf>
    <xf numFmtId="164" fontId="0" fillId="0" borderId="0" xfId="21" applyFont="1" applyFill="1">
      <alignment/>
      <protection/>
    </xf>
    <xf numFmtId="171" fontId="22" fillId="0" borderId="0" xfId="21" applyNumberFormat="1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view="pageBreakPreview" zoomScale="70" zoomScaleSheetLayoutView="70" workbookViewId="0" topLeftCell="A13">
      <selection activeCell="F35" sqref="F35"/>
    </sheetView>
  </sheetViews>
  <sheetFormatPr defaultColWidth="9.140625" defaultRowHeight="12.75"/>
  <cols>
    <col min="1" max="1" width="20.140625" style="1" customWidth="1"/>
    <col min="2" max="2" width="11.8515625" style="1" customWidth="1"/>
    <col min="3" max="3" width="11.00390625" style="1" customWidth="1"/>
    <col min="4" max="4" width="13.7109375" style="1" customWidth="1"/>
    <col min="5" max="5" width="11.421875" style="1" customWidth="1"/>
    <col min="6" max="6" width="12.28125" style="1" customWidth="1"/>
    <col min="7" max="8" width="13.421875" style="1" customWidth="1"/>
    <col min="9" max="9" width="11.8515625" style="1" customWidth="1"/>
    <col min="10" max="10" width="11.00390625" style="1" customWidth="1"/>
    <col min="11" max="11" width="14.421875" style="1" customWidth="1"/>
    <col min="12" max="12" width="11.421875" style="1" customWidth="1"/>
    <col min="13" max="13" width="12.28125" style="1" customWidth="1"/>
    <col min="14" max="16" width="13.421875" style="1" customWidth="1"/>
    <col min="17" max="17" width="15.421875" style="1" customWidth="1"/>
    <col min="18" max="18" width="13.7109375" style="1" customWidth="1"/>
    <col min="19" max="19" width="12.140625" style="1" customWidth="1"/>
    <col min="20" max="21" width="12.421875" style="1" customWidth="1"/>
    <col min="22" max="22" width="14.28125" style="1" customWidth="1"/>
    <col min="23" max="23" width="11.57421875" style="1" customWidth="1"/>
    <col min="24" max="24" width="13.7109375" style="1" customWidth="1"/>
    <col min="25" max="16384" width="9.140625" style="1" customWidth="1"/>
  </cols>
  <sheetData>
    <row r="1" spans="23:24" ht="12.75">
      <c r="W1" s="2"/>
      <c r="X1" s="2"/>
    </row>
    <row r="2" spans="1:2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 t="s">
        <v>0</v>
      </c>
      <c r="X3" s="3"/>
    </row>
    <row r="4" spans="5:28" s="5" customFormat="1" ht="12.75">
      <c r="E4" s="5" t="s">
        <v>1</v>
      </c>
      <c r="F4" s="6" t="s">
        <v>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8" t="s">
        <v>3</v>
      </c>
      <c r="AA4" s="9"/>
      <c r="AB4" s="9"/>
    </row>
    <row r="5" spans="1:28" s="5" customFormat="1" ht="12.7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9"/>
      <c r="AB5" s="9"/>
    </row>
    <row r="6" spans="27:28" s="5" customFormat="1" ht="9.75" customHeight="1">
      <c r="AA6" s="9"/>
      <c r="AB6" s="9"/>
    </row>
    <row r="7" spans="1:28" s="5" customFormat="1" ht="19.5" customHeight="1">
      <c r="A7" s="11" t="s">
        <v>5</v>
      </c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3"/>
      <c r="Q7" s="13"/>
      <c r="R7" s="13" t="s">
        <v>6</v>
      </c>
      <c r="S7" s="13"/>
      <c r="T7" s="13"/>
      <c r="U7" s="13"/>
      <c r="V7" s="13"/>
      <c r="W7" s="13"/>
      <c r="X7" s="13"/>
      <c r="AA7" s="9"/>
      <c r="AB7" s="9"/>
    </row>
    <row r="8" spans="1:28" s="5" customFormat="1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3"/>
      <c r="V8" s="13"/>
      <c r="W8" s="13"/>
      <c r="X8" s="13"/>
      <c r="AA8" s="9"/>
      <c r="AB8" s="9"/>
    </row>
    <row r="9" spans="1:28" s="5" customFormat="1" ht="12.7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9"/>
      <c r="AA9" s="9"/>
      <c r="AB9" s="9"/>
    </row>
    <row r="10" spans="1:24" s="5" customFormat="1" ht="9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8" s="5" customFormat="1" ht="63.75" customHeight="1">
      <c r="A11" s="14" t="s">
        <v>8</v>
      </c>
      <c r="B11" s="14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Z11" s="9"/>
      <c r="AA11" s="9"/>
      <c r="AB11" s="9"/>
    </row>
    <row r="12" spans="1:28" s="5" customFormat="1" ht="9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Z12" s="9"/>
      <c r="AA12" s="9"/>
      <c r="AB12" s="9"/>
    </row>
    <row r="13" spans="1:28" s="5" customFormat="1" ht="12.75">
      <c r="A13" s="13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Z13" s="9"/>
      <c r="AA13" s="9"/>
      <c r="AB13" s="9"/>
    </row>
    <row r="14" spans="1:23" s="5" customFormat="1" ht="9.75" customHeight="1" hidden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Q14" s="9"/>
      <c r="R14" s="9"/>
      <c r="T14" s="9"/>
      <c r="U14" s="9"/>
      <c r="V14" s="9"/>
      <c r="W14" s="9"/>
    </row>
    <row r="15" spans="1:23" s="5" customFormat="1" ht="89.25" customHeight="1">
      <c r="A15" s="15" t="s">
        <v>10</v>
      </c>
      <c r="B15" s="15"/>
      <c r="C15" s="15"/>
      <c r="D15" s="15"/>
      <c r="E15" s="15"/>
      <c r="F15" s="15"/>
      <c r="G15" s="16" t="s">
        <v>11</v>
      </c>
      <c r="H15" s="16"/>
      <c r="I15" s="13"/>
      <c r="J15" s="13"/>
      <c r="K15" s="13"/>
      <c r="L15" s="13"/>
      <c r="M15" s="13"/>
      <c r="N15" s="16" t="s">
        <v>11</v>
      </c>
      <c r="O15" s="16"/>
      <c r="Q15" s="9"/>
      <c r="R15" s="9"/>
      <c r="T15" s="9"/>
      <c r="U15" s="9"/>
      <c r="V15" s="9"/>
      <c r="W15" s="9"/>
    </row>
    <row r="16" spans="1:28" ht="9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Z16" s="10"/>
      <c r="AA16" s="18"/>
      <c r="AB16" s="18"/>
    </row>
    <row r="17" spans="1:28" ht="12.75" customHeight="1">
      <c r="A17" s="19" t="s">
        <v>12</v>
      </c>
      <c r="B17" s="20" t="s">
        <v>13</v>
      </c>
      <c r="C17" s="20"/>
      <c r="D17" s="20"/>
      <c r="E17" s="20" t="s">
        <v>14</v>
      </c>
      <c r="F17" s="20"/>
      <c r="G17" s="20"/>
      <c r="H17" s="21"/>
      <c r="I17" s="22"/>
      <c r="J17" s="22"/>
      <c r="K17" s="22"/>
      <c r="L17" s="22" t="s">
        <v>15</v>
      </c>
      <c r="M17" s="22"/>
      <c r="N17" s="22"/>
      <c r="O17" s="23"/>
      <c r="P17" s="24" t="s">
        <v>16</v>
      </c>
      <c r="Q17" s="24"/>
      <c r="R17" s="24"/>
      <c r="S17" s="24"/>
      <c r="T17" s="24"/>
      <c r="U17" s="24"/>
      <c r="V17" s="24"/>
      <c r="W17" s="24"/>
      <c r="X17" s="25" t="s">
        <v>17</v>
      </c>
      <c r="Z17" s="10"/>
      <c r="AA17" s="18"/>
      <c r="AB17" s="18"/>
    </row>
    <row r="18" spans="1:28" ht="12.75">
      <c r="A18" s="19"/>
      <c r="B18" s="26" t="s">
        <v>18</v>
      </c>
      <c r="C18" s="27" t="s">
        <v>19</v>
      </c>
      <c r="D18" s="28" t="s">
        <v>20</v>
      </c>
      <c r="E18" s="29" t="s">
        <v>18</v>
      </c>
      <c r="F18" s="29" t="s">
        <v>21</v>
      </c>
      <c r="G18" s="29" t="s">
        <v>20</v>
      </c>
      <c r="H18" s="28" t="s">
        <v>22</v>
      </c>
      <c r="I18" s="30"/>
      <c r="J18" s="31"/>
      <c r="K18" s="32"/>
      <c r="L18" s="33"/>
      <c r="M18" s="33" t="s">
        <v>21</v>
      </c>
      <c r="N18" s="33" t="s">
        <v>20</v>
      </c>
      <c r="O18" s="32" t="s">
        <v>23</v>
      </c>
      <c r="P18" s="34" t="s">
        <v>24</v>
      </c>
      <c r="Q18" s="35" t="s">
        <v>25</v>
      </c>
      <c r="R18" s="35" t="s">
        <v>26</v>
      </c>
      <c r="S18" s="34" t="s">
        <v>27</v>
      </c>
      <c r="T18" s="35" t="s">
        <v>28</v>
      </c>
      <c r="U18" s="35" t="s">
        <v>29</v>
      </c>
      <c r="V18" s="35" t="s">
        <v>30</v>
      </c>
      <c r="W18" s="35" t="s">
        <v>31</v>
      </c>
      <c r="X18" s="25"/>
      <c r="Z18" s="18"/>
      <c r="AA18" s="18"/>
      <c r="AB18" s="18"/>
    </row>
    <row r="19" spans="1:28" ht="12.75">
      <c r="A19" s="19"/>
      <c r="B19" s="26" t="s">
        <v>32</v>
      </c>
      <c r="C19" s="27" t="s">
        <v>33</v>
      </c>
      <c r="D19" s="28" t="s">
        <v>34</v>
      </c>
      <c r="E19" s="26" t="s">
        <v>32</v>
      </c>
      <c r="F19" s="28" t="s">
        <v>33</v>
      </c>
      <c r="G19" s="28" t="s">
        <v>34</v>
      </c>
      <c r="H19" s="28" t="s">
        <v>35</v>
      </c>
      <c r="I19" s="30"/>
      <c r="J19" s="31"/>
      <c r="K19" s="32"/>
      <c r="L19" s="30"/>
      <c r="M19" s="32" t="s">
        <v>33</v>
      </c>
      <c r="N19" s="32" t="s">
        <v>34</v>
      </c>
      <c r="O19" s="32" t="s">
        <v>35</v>
      </c>
      <c r="P19" s="34" t="s">
        <v>32</v>
      </c>
      <c r="Q19" s="36" t="s">
        <v>33</v>
      </c>
      <c r="R19" s="35" t="s">
        <v>34</v>
      </c>
      <c r="S19" s="34" t="s">
        <v>32</v>
      </c>
      <c r="T19" s="36" t="s">
        <v>33</v>
      </c>
      <c r="U19" s="35" t="s">
        <v>34</v>
      </c>
      <c r="V19" s="35" t="s">
        <v>29</v>
      </c>
      <c r="W19" s="35" t="s">
        <v>35</v>
      </c>
      <c r="X19" s="25"/>
      <c r="Z19" s="18"/>
      <c r="AA19" s="18"/>
      <c r="AB19" s="18"/>
    </row>
    <row r="20" spans="1:28" ht="12.75">
      <c r="A20" s="37" t="s">
        <v>36</v>
      </c>
      <c r="B20" s="38"/>
      <c r="C20" s="38"/>
      <c r="D20" s="38"/>
      <c r="E20" s="39"/>
      <c r="F20" s="39"/>
      <c r="G20" s="39"/>
      <c r="H20" s="40"/>
      <c r="I20" s="41"/>
      <c r="J20" s="41"/>
      <c r="K20" s="41"/>
      <c r="L20" s="42"/>
      <c r="M20" s="42"/>
      <c r="N20" s="42"/>
      <c r="O20" s="43"/>
      <c r="P20" s="44"/>
      <c r="Q20" s="44"/>
      <c r="R20" s="44"/>
      <c r="S20" s="44"/>
      <c r="T20" s="44"/>
      <c r="U20" s="44"/>
      <c r="V20" s="45"/>
      <c r="W20" s="46"/>
      <c r="X20" s="47"/>
      <c r="Y20" s="18"/>
      <c r="Z20" s="18"/>
      <c r="AA20" s="18"/>
      <c r="AB20" s="18"/>
    </row>
    <row r="21" spans="1:24" s="58" customFormat="1" ht="15.75" customHeight="1">
      <c r="A21" s="48">
        <v>42795</v>
      </c>
      <c r="B21" s="49">
        <v>7.89565896987915</v>
      </c>
      <c r="C21" s="49">
        <v>81.6129837036133</v>
      </c>
      <c r="D21" s="49">
        <v>251.977767944336</v>
      </c>
      <c r="E21" s="49">
        <v>5.27314853668213</v>
      </c>
      <c r="F21" s="49">
        <v>50.711124420166</v>
      </c>
      <c r="G21" s="49">
        <v>248.897888183594</v>
      </c>
      <c r="H21" s="49">
        <v>7.80913305282593</v>
      </c>
      <c r="I21" s="50"/>
      <c r="J21" s="51"/>
      <c r="K21" s="51"/>
      <c r="L21" s="51"/>
      <c r="M21" s="49">
        <v>57.1186103820801</v>
      </c>
      <c r="N21" s="49">
        <v>0.0790899842977524</v>
      </c>
      <c r="O21" s="49">
        <v>0.00390265742316842</v>
      </c>
      <c r="P21" s="52"/>
      <c r="Q21" s="52"/>
      <c r="R21" s="53"/>
      <c r="S21" s="54"/>
      <c r="T21" s="55"/>
      <c r="U21" s="55"/>
      <c r="V21" s="56"/>
      <c r="W21" s="53"/>
      <c r="X21" s="57">
        <v>24</v>
      </c>
    </row>
    <row r="22" spans="1:24" s="58" customFormat="1" ht="15.75" customHeight="1">
      <c r="A22" s="48">
        <v>42796</v>
      </c>
      <c r="B22" s="49">
        <v>8.09934043884277</v>
      </c>
      <c r="C22" s="49">
        <v>80.4502182006836</v>
      </c>
      <c r="D22" s="49">
        <v>262.217010498047</v>
      </c>
      <c r="E22" s="49">
        <v>5.3493766784668</v>
      </c>
      <c r="F22" s="49">
        <v>50.8833618164063</v>
      </c>
      <c r="G22" s="49">
        <v>259.216705322266</v>
      </c>
      <c r="H22" s="49">
        <v>7.77674674987793</v>
      </c>
      <c r="I22" s="50"/>
      <c r="J22" s="51"/>
      <c r="K22" s="51"/>
      <c r="L22" s="51"/>
      <c r="M22" s="49">
        <v>56.9442825317383</v>
      </c>
      <c r="N22" s="49">
        <v>0.0790977478027344</v>
      </c>
      <c r="O22" s="49">
        <v>0.00388239091262221</v>
      </c>
      <c r="P22" s="52"/>
      <c r="Q22" s="52"/>
      <c r="R22" s="53"/>
      <c r="S22" s="54"/>
      <c r="T22" s="55"/>
      <c r="U22" s="55"/>
      <c r="V22" s="56"/>
      <c r="W22" s="53"/>
      <c r="X22" s="57">
        <v>24</v>
      </c>
    </row>
    <row r="23" spans="1:24" s="58" customFormat="1" ht="15.75" customHeight="1">
      <c r="A23" s="48">
        <v>42797</v>
      </c>
      <c r="B23" s="49">
        <v>7.98502922058105</v>
      </c>
      <c r="C23" s="49">
        <v>76.8950576782227</v>
      </c>
      <c r="D23" s="49">
        <v>270.191345214844</v>
      </c>
      <c r="E23" s="49">
        <v>5.18380784988403</v>
      </c>
      <c r="F23" s="49">
        <v>49.9662208557129</v>
      </c>
      <c r="G23" s="49">
        <v>267.256256103516</v>
      </c>
      <c r="H23" s="49">
        <v>7.29745721817017</v>
      </c>
      <c r="I23" s="50"/>
      <c r="J23" s="51"/>
      <c r="K23" s="51"/>
      <c r="L23" s="51"/>
      <c r="M23" s="49">
        <v>59.3426246643066</v>
      </c>
      <c r="N23" s="49">
        <v>0.059356052428484</v>
      </c>
      <c r="O23" s="49">
        <v>0.00284304562956095</v>
      </c>
      <c r="P23" s="52"/>
      <c r="Q23" s="52"/>
      <c r="R23" s="53"/>
      <c r="S23" s="54"/>
      <c r="T23" s="55"/>
      <c r="U23" s="55"/>
      <c r="V23" s="56"/>
      <c r="W23" s="53"/>
      <c r="X23" s="57">
        <v>24</v>
      </c>
    </row>
    <row r="24" spans="1:24" s="58" customFormat="1" ht="15.75" customHeight="1">
      <c r="A24" s="48">
        <v>42798</v>
      </c>
      <c r="B24" s="49">
        <v>8.2012243270874</v>
      </c>
      <c r="C24" s="49">
        <v>78.0234146118164</v>
      </c>
      <c r="D24" s="49">
        <v>255.344146728516</v>
      </c>
      <c r="E24" s="49">
        <v>5.37529134750366</v>
      </c>
      <c r="F24" s="49">
        <v>49.3826065063477</v>
      </c>
      <c r="G24" s="49">
        <v>252.37385559082</v>
      </c>
      <c r="H24" s="49">
        <v>7.33451461791992</v>
      </c>
      <c r="I24" s="50"/>
      <c r="J24" s="51"/>
      <c r="K24" s="51"/>
      <c r="L24" s="51"/>
      <c r="M24" s="49">
        <v>58.9822616577148</v>
      </c>
      <c r="N24" s="49">
        <v>0.0692338719964027</v>
      </c>
      <c r="O24" s="49">
        <v>0.00335024110972881</v>
      </c>
      <c r="P24" s="52"/>
      <c r="Q24" s="52"/>
      <c r="R24" s="53"/>
      <c r="S24" s="54"/>
      <c r="T24" s="55"/>
      <c r="U24" s="55"/>
      <c r="V24" s="56"/>
      <c r="W24" s="53"/>
      <c r="X24" s="57">
        <v>24</v>
      </c>
    </row>
    <row r="25" spans="1:24" s="58" customFormat="1" ht="15.75" customHeight="1">
      <c r="A25" s="48">
        <v>42799</v>
      </c>
      <c r="B25" s="49">
        <v>8.13142776489258</v>
      </c>
      <c r="C25" s="49">
        <v>78.0743179321289</v>
      </c>
      <c r="D25" s="49">
        <v>255.412857055664</v>
      </c>
      <c r="E25" s="49">
        <v>5.35911083221436</v>
      </c>
      <c r="F25" s="49">
        <v>49.429557800293</v>
      </c>
      <c r="G25" s="49">
        <v>252.435012817383</v>
      </c>
      <c r="H25" s="49">
        <v>7.33645582199097</v>
      </c>
      <c r="I25" s="50"/>
      <c r="J25" s="51"/>
      <c r="K25" s="51"/>
      <c r="L25" s="51"/>
      <c r="M25" s="49">
        <v>58.2474060058594</v>
      </c>
      <c r="N25" s="49">
        <v>0.049468919634819</v>
      </c>
      <c r="O25" s="49">
        <v>0.00235592853277922</v>
      </c>
      <c r="P25" s="52"/>
      <c r="Q25" s="52"/>
      <c r="R25" s="53"/>
      <c r="S25" s="54"/>
      <c r="T25" s="55"/>
      <c r="U25" s="55"/>
      <c r="V25" s="56"/>
      <c r="W25" s="53"/>
      <c r="X25" s="57">
        <v>24</v>
      </c>
    </row>
    <row r="26" spans="1:24" s="58" customFormat="1" ht="15.75" customHeight="1">
      <c r="A26" s="48">
        <v>42800</v>
      </c>
      <c r="B26" s="49">
        <v>8.20511531829834</v>
      </c>
      <c r="C26" s="49">
        <v>77.6142578125</v>
      </c>
      <c r="D26" s="49">
        <v>247.66943359375</v>
      </c>
      <c r="E26" s="49">
        <v>5.39274311065674</v>
      </c>
      <c r="F26" s="49">
        <v>49.7226676940918</v>
      </c>
      <c r="G26" s="49">
        <v>244.751724243164</v>
      </c>
      <c r="H26" s="49">
        <v>6.92799615859985</v>
      </c>
      <c r="I26" s="50"/>
      <c r="J26" s="51"/>
      <c r="K26" s="51"/>
      <c r="L26" s="51"/>
      <c r="M26" s="49">
        <v>59.3429908752441</v>
      </c>
      <c r="N26" s="49">
        <v>0.0494478605687618</v>
      </c>
      <c r="O26" s="49">
        <v>0.00240359827876091</v>
      </c>
      <c r="P26" s="52"/>
      <c r="Q26" s="52"/>
      <c r="R26" s="53"/>
      <c r="S26" s="54"/>
      <c r="T26" s="55"/>
      <c r="U26" s="55"/>
      <c r="V26" s="56"/>
      <c r="W26" s="53"/>
      <c r="X26" s="57">
        <v>24</v>
      </c>
    </row>
    <row r="27" spans="1:24" s="58" customFormat="1" ht="15.75" customHeight="1">
      <c r="A27" s="48">
        <v>42801</v>
      </c>
      <c r="B27" s="49">
        <v>8.01508140563965</v>
      </c>
      <c r="C27" s="49">
        <v>77.952033996582</v>
      </c>
      <c r="D27" s="49">
        <v>247.731597900391</v>
      </c>
      <c r="E27" s="49">
        <v>5.08941984176636</v>
      </c>
      <c r="F27" s="49">
        <v>49.9069633483887</v>
      </c>
      <c r="G27" s="49">
        <v>244.810791015625</v>
      </c>
      <c r="H27" s="49">
        <v>6.9665150642395</v>
      </c>
      <c r="I27" s="50"/>
      <c r="J27" s="51"/>
      <c r="K27" s="51"/>
      <c r="L27" s="51"/>
      <c r="M27" s="49">
        <v>63.0290412902832</v>
      </c>
      <c r="N27" s="49">
        <v>0.0296777449548244</v>
      </c>
      <c r="O27" s="49">
        <v>0.00142278999555856</v>
      </c>
      <c r="P27" s="52"/>
      <c r="Q27" s="52"/>
      <c r="R27" s="53"/>
      <c r="S27" s="54"/>
      <c r="T27" s="55"/>
      <c r="U27" s="55"/>
      <c r="V27" s="56"/>
      <c r="W27" s="53"/>
      <c r="X27" s="57">
        <v>24</v>
      </c>
    </row>
    <row r="28" spans="1:24" s="58" customFormat="1" ht="15.75" customHeight="1">
      <c r="A28" s="48">
        <v>42802</v>
      </c>
      <c r="B28" s="49">
        <v>7.88584470748901</v>
      </c>
      <c r="C28" s="49">
        <v>80.2283248901367</v>
      </c>
      <c r="D28" s="49">
        <v>246.591506958008</v>
      </c>
      <c r="E28" s="49">
        <v>5.37715578079224</v>
      </c>
      <c r="F28" s="49">
        <v>50.3511810302734</v>
      </c>
      <c r="G28" s="49">
        <v>243.586898803711</v>
      </c>
      <c r="H28" s="49">
        <v>7.3917965888977</v>
      </c>
      <c r="I28" s="50"/>
      <c r="J28" s="51"/>
      <c r="K28" s="51"/>
      <c r="L28" s="51"/>
      <c r="M28" s="49">
        <v>61.9172668457031</v>
      </c>
      <c r="N28" s="49">
        <v>0.168071404099464</v>
      </c>
      <c r="O28" s="49">
        <v>0.00828104000538588</v>
      </c>
      <c r="P28" s="52"/>
      <c r="Q28" s="52"/>
      <c r="R28" s="53"/>
      <c r="S28" s="54"/>
      <c r="T28" s="55"/>
      <c r="U28" s="55"/>
      <c r="V28" s="56"/>
      <c r="W28" s="53"/>
      <c r="X28" s="57">
        <v>24</v>
      </c>
    </row>
    <row r="29" spans="1:24" s="58" customFormat="1" ht="15.75" customHeight="1">
      <c r="A29" s="48">
        <v>42803</v>
      </c>
      <c r="B29" s="49">
        <v>7.95849847793579</v>
      </c>
      <c r="C29" s="49">
        <v>81.0775604248047</v>
      </c>
      <c r="D29" s="49">
        <v>239.737548828125</v>
      </c>
      <c r="E29" s="49">
        <v>5.4815526008606</v>
      </c>
      <c r="F29" s="49">
        <v>51.0438804626465</v>
      </c>
      <c r="G29" s="49">
        <v>236.791946411133</v>
      </c>
      <c r="H29" s="49">
        <v>7.22573661804199</v>
      </c>
      <c r="I29" s="50"/>
      <c r="J29" s="51"/>
      <c r="K29" s="51"/>
      <c r="L29" s="51"/>
      <c r="M29" s="49">
        <v>62.3938064575195</v>
      </c>
      <c r="N29" s="49">
        <v>0.177850618958473</v>
      </c>
      <c r="O29" s="49">
        <v>0.00899986270815134</v>
      </c>
      <c r="P29" s="52"/>
      <c r="Q29" s="52"/>
      <c r="R29" s="53"/>
      <c r="S29" s="54"/>
      <c r="T29" s="55"/>
      <c r="U29" s="55"/>
      <c r="V29" s="56"/>
      <c r="W29" s="53"/>
      <c r="X29" s="57">
        <v>24</v>
      </c>
    </row>
    <row r="30" spans="1:24" s="58" customFormat="1" ht="15.75" customHeight="1">
      <c r="A30" s="48">
        <v>42804</v>
      </c>
      <c r="B30" s="49">
        <v>7.65332698822022</v>
      </c>
      <c r="C30" s="49">
        <v>80.6988220214844</v>
      </c>
      <c r="D30" s="49">
        <v>229.687637329102</v>
      </c>
      <c r="E30" s="49">
        <v>5.48697280883789</v>
      </c>
      <c r="F30" s="49">
        <v>50.3122596740723</v>
      </c>
      <c r="G30" s="49">
        <v>226.742736816406</v>
      </c>
      <c r="H30" s="49">
        <v>7.00054740905762</v>
      </c>
      <c r="I30" s="50"/>
      <c r="J30" s="51"/>
      <c r="K30" s="51"/>
      <c r="L30" s="51"/>
      <c r="M30" s="49">
        <v>60.8465766906738</v>
      </c>
      <c r="N30" s="49">
        <v>0.128517866134644</v>
      </c>
      <c r="O30" s="49">
        <v>0.00634668068960309</v>
      </c>
      <c r="P30" s="52"/>
      <c r="Q30" s="52"/>
      <c r="R30" s="53"/>
      <c r="S30" s="54"/>
      <c r="T30" s="55"/>
      <c r="U30" s="55"/>
      <c r="V30" s="56"/>
      <c r="W30" s="53"/>
      <c r="X30" s="57">
        <v>24</v>
      </c>
    </row>
    <row r="31" spans="1:24" s="58" customFormat="1" ht="15.75" customHeight="1">
      <c r="A31" s="48">
        <v>42805</v>
      </c>
      <c r="B31" s="49">
        <v>7.91758918762207</v>
      </c>
      <c r="C31" s="49">
        <v>77.9729690551758</v>
      </c>
      <c r="D31" s="49">
        <v>249.156936645508</v>
      </c>
      <c r="E31" s="49">
        <v>5.33286046981812</v>
      </c>
      <c r="F31" s="49">
        <v>49.9431381225586</v>
      </c>
      <c r="G31" s="49">
        <v>245.736038208008</v>
      </c>
      <c r="H31" s="49">
        <v>7.00538778305054</v>
      </c>
      <c r="I31" s="50"/>
      <c r="J31" s="51"/>
      <c r="K31" s="51"/>
      <c r="L31" s="51"/>
      <c r="M31" s="49">
        <v>60.2687339782715</v>
      </c>
      <c r="N31" s="49">
        <v>0.108750142157078</v>
      </c>
      <c r="O31" s="49">
        <v>0.00536141637712717</v>
      </c>
      <c r="P31" s="52"/>
      <c r="Q31" s="52"/>
      <c r="R31" s="53"/>
      <c r="S31" s="54"/>
      <c r="T31" s="55"/>
      <c r="U31" s="55"/>
      <c r="V31" s="56"/>
      <c r="W31" s="53"/>
      <c r="X31" s="57">
        <v>24</v>
      </c>
    </row>
    <row r="32" spans="1:24" s="58" customFormat="1" ht="15.75" customHeight="1">
      <c r="A32" s="48">
        <v>42806</v>
      </c>
      <c r="B32" s="49">
        <v>7.77514219284058</v>
      </c>
      <c r="C32" s="49">
        <v>77.2603302001953</v>
      </c>
      <c r="D32" s="49">
        <v>256.669067382813</v>
      </c>
      <c r="E32" s="49">
        <v>5.22003841400146</v>
      </c>
      <c r="F32" s="49">
        <v>49.4846649169922</v>
      </c>
      <c r="G32" s="49">
        <v>253.599746704102</v>
      </c>
      <c r="H32" s="49">
        <v>7.15089654922485</v>
      </c>
      <c r="I32" s="50"/>
      <c r="J32" s="51"/>
      <c r="K32" s="51"/>
      <c r="L32" s="51"/>
      <c r="M32" s="49">
        <v>58.8965225219727</v>
      </c>
      <c r="N32" s="49">
        <v>0.0890167206525803</v>
      </c>
      <c r="O32" s="49">
        <v>0.00430036894977093</v>
      </c>
      <c r="P32" s="52"/>
      <c r="Q32" s="52"/>
      <c r="R32" s="53"/>
      <c r="S32" s="54"/>
      <c r="T32" s="55"/>
      <c r="U32" s="55"/>
      <c r="V32" s="56"/>
      <c r="W32" s="53"/>
      <c r="X32" s="57">
        <v>24</v>
      </c>
    </row>
    <row r="33" spans="1:24" s="58" customFormat="1" ht="15.75" customHeight="1">
      <c r="A33" s="48">
        <v>42807</v>
      </c>
      <c r="B33" s="49">
        <v>7.81667232513428</v>
      </c>
      <c r="C33" s="49">
        <v>77.3868408203125</v>
      </c>
      <c r="D33" s="49">
        <v>245.996383666992</v>
      </c>
      <c r="E33" s="49">
        <v>5.40102291107178</v>
      </c>
      <c r="F33" s="49">
        <v>49.5871810913086</v>
      </c>
      <c r="G33" s="49">
        <v>243.076461791992</v>
      </c>
      <c r="H33" s="49">
        <v>6.85857009887695</v>
      </c>
      <c r="I33" s="50"/>
      <c r="J33" s="51"/>
      <c r="K33" s="51"/>
      <c r="L33" s="51"/>
      <c r="M33" s="49">
        <v>57.9177398681641</v>
      </c>
      <c r="N33" s="49">
        <v>0.0890465453267097</v>
      </c>
      <c r="O33" s="49">
        <v>0.00423423293977976</v>
      </c>
      <c r="P33" s="52"/>
      <c r="Q33" s="52"/>
      <c r="R33" s="53"/>
      <c r="S33" s="54"/>
      <c r="T33" s="55"/>
      <c r="U33" s="55"/>
      <c r="V33" s="56"/>
      <c r="W33" s="53"/>
      <c r="X33" s="57">
        <v>24</v>
      </c>
    </row>
    <row r="34" spans="1:24" s="58" customFormat="1" ht="15.75" customHeight="1">
      <c r="A34" s="48">
        <v>42808</v>
      </c>
      <c r="B34" s="49">
        <v>7.93346071243286</v>
      </c>
      <c r="C34" s="49">
        <v>77.7216491699219</v>
      </c>
      <c r="D34" s="49">
        <v>246.140808105469</v>
      </c>
      <c r="E34" s="49">
        <v>5.55860805511475</v>
      </c>
      <c r="F34" s="49">
        <v>50.1471328735352</v>
      </c>
      <c r="G34" s="49">
        <v>243.253479003906</v>
      </c>
      <c r="H34" s="49">
        <v>6.80651378631592</v>
      </c>
      <c r="I34" s="50"/>
      <c r="J34" s="51"/>
      <c r="K34" s="51"/>
      <c r="L34" s="51"/>
      <c r="M34" s="49">
        <v>55.9323921203613</v>
      </c>
      <c r="N34" s="49">
        <v>0.0791126117110252</v>
      </c>
      <c r="O34" s="49">
        <v>0.00385333341546357</v>
      </c>
      <c r="P34" s="52"/>
      <c r="Q34" s="52"/>
      <c r="R34" s="53"/>
      <c r="S34" s="54"/>
      <c r="T34" s="55"/>
      <c r="U34" s="55"/>
      <c r="V34" s="56"/>
      <c r="W34" s="53"/>
      <c r="X34" s="57">
        <v>24</v>
      </c>
    </row>
    <row r="35" spans="1:24" s="58" customFormat="1" ht="15.75" customHeight="1">
      <c r="A35" s="48">
        <v>42809</v>
      </c>
      <c r="B35" s="49">
        <v>7.67196321487427</v>
      </c>
      <c r="C35" s="49">
        <v>77.3387908935547</v>
      </c>
      <c r="D35" s="49">
        <v>241.532791137695</v>
      </c>
      <c r="E35" s="49">
        <v>5.44129657745361</v>
      </c>
      <c r="F35" s="49">
        <v>48.9631004333496</v>
      </c>
      <c r="G35" s="49">
        <v>238.595565795898</v>
      </c>
      <c r="H35" s="49">
        <v>6.87359380722046</v>
      </c>
      <c r="I35" s="50"/>
      <c r="J35" s="51"/>
      <c r="K35" s="51"/>
      <c r="L35" s="51"/>
      <c r="M35" s="49">
        <v>55.7566261291504</v>
      </c>
      <c r="N35" s="49">
        <v>0.108827248215675</v>
      </c>
      <c r="O35" s="49">
        <v>0.00518967071548104</v>
      </c>
      <c r="P35" s="52"/>
      <c r="Q35" s="52"/>
      <c r="R35" s="53"/>
      <c r="S35" s="54"/>
      <c r="T35" s="55"/>
      <c r="U35" s="55"/>
      <c r="V35" s="56"/>
      <c r="W35" s="53"/>
      <c r="X35" s="57">
        <v>24</v>
      </c>
    </row>
    <row r="36" spans="1:24" s="58" customFormat="1" ht="15.75" customHeight="1">
      <c r="A36" s="48">
        <v>42810</v>
      </c>
      <c r="B36" s="49">
        <v>7.97760534286499</v>
      </c>
      <c r="C36" s="49">
        <v>77.5237884521484</v>
      </c>
      <c r="D36" s="49">
        <v>248.606063842773</v>
      </c>
      <c r="E36" s="49">
        <v>5.34474802017212</v>
      </c>
      <c r="F36" s="49">
        <v>49.6682510375977</v>
      </c>
      <c r="G36" s="49">
        <v>245.646453857422</v>
      </c>
      <c r="H36" s="49">
        <v>6.94867467880249</v>
      </c>
      <c r="I36" s="50"/>
      <c r="J36" s="51"/>
      <c r="K36" s="51"/>
      <c r="L36" s="51"/>
      <c r="M36" s="49">
        <v>55.2006378173828</v>
      </c>
      <c r="N36" s="49">
        <v>0.138441428542137</v>
      </c>
      <c r="O36" s="49">
        <v>0.00675422186031938</v>
      </c>
      <c r="P36" s="52"/>
      <c r="Q36" s="52"/>
      <c r="R36" s="53"/>
      <c r="S36" s="54"/>
      <c r="T36" s="55"/>
      <c r="U36" s="55"/>
      <c r="V36" s="56"/>
      <c r="W36" s="53"/>
      <c r="X36" s="57">
        <v>24</v>
      </c>
    </row>
    <row r="37" spans="1:24" s="58" customFormat="1" ht="15.75" customHeight="1">
      <c r="A37" s="48">
        <v>42811</v>
      </c>
      <c r="B37" s="49">
        <v>7.85325956344605</v>
      </c>
      <c r="C37" s="49">
        <v>77.1562271118164</v>
      </c>
      <c r="D37" s="49">
        <v>241.32844543457</v>
      </c>
      <c r="E37" s="49">
        <v>5.41644382476807</v>
      </c>
      <c r="F37" s="49">
        <v>49.6677665710449</v>
      </c>
      <c r="G37" s="49">
        <v>238.382339477539</v>
      </c>
      <c r="H37" s="49">
        <v>6.65574836730957</v>
      </c>
      <c r="I37" s="50"/>
      <c r="J37" s="51"/>
      <c r="K37" s="51"/>
      <c r="L37" s="51"/>
      <c r="M37" s="49">
        <v>56.3034439086914</v>
      </c>
      <c r="N37" s="49">
        <v>0.128547757863998</v>
      </c>
      <c r="O37" s="49">
        <v>0.00628244178369641</v>
      </c>
      <c r="P37" s="52"/>
      <c r="Q37" s="52"/>
      <c r="R37" s="53"/>
      <c r="S37" s="54"/>
      <c r="T37" s="55"/>
      <c r="U37" s="55"/>
      <c r="V37" s="56"/>
      <c r="W37" s="53"/>
      <c r="X37" s="57">
        <v>24</v>
      </c>
    </row>
    <row r="38" spans="1:24" s="58" customFormat="1" ht="15.75" customHeight="1">
      <c r="A38" s="48">
        <v>42812</v>
      </c>
      <c r="B38" s="49">
        <v>7.87021398544312</v>
      </c>
      <c r="C38" s="49">
        <v>77.1128540039063</v>
      </c>
      <c r="D38" s="49">
        <v>251.034896850586</v>
      </c>
      <c r="E38" s="49">
        <v>5.34078502655029</v>
      </c>
      <c r="F38" s="49">
        <v>49.9484634399414</v>
      </c>
      <c r="G38" s="49">
        <v>248.126525878906</v>
      </c>
      <c r="H38" s="49">
        <v>6.84098100662231</v>
      </c>
      <c r="I38" s="50"/>
      <c r="J38" s="51"/>
      <c r="K38" s="51"/>
      <c r="L38" s="51"/>
      <c r="M38" s="49">
        <v>55.4886779785156</v>
      </c>
      <c r="N38" s="49">
        <v>0.118667624890804</v>
      </c>
      <c r="O38" s="49">
        <v>0.00578226195648313</v>
      </c>
      <c r="P38" s="52"/>
      <c r="Q38" s="52"/>
      <c r="R38" s="53"/>
      <c r="S38" s="54"/>
      <c r="T38" s="55"/>
      <c r="U38" s="55"/>
      <c r="V38" s="56"/>
      <c r="W38" s="53"/>
      <c r="X38" s="57">
        <v>24</v>
      </c>
    </row>
    <row r="39" spans="1:24" s="58" customFormat="1" ht="15.75" customHeight="1">
      <c r="A39" s="48">
        <v>42813</v>
      </c>
      <c r="B39" s="49">
        <v>7.69828319549561</v>
      </c>
      <c r="C39" s="49">
        <v>77.099479675293</v>
      </c>
      <c r="D39" s="49">
        <v>248.678680419922</v>
      </c>
      <c r="E39" s="49">
        <v>5.27954149246216</v>
      </c>
      <c r="F39" s="49">
        <v>49.0974044799805</v>
      </c>
      <c r="G39" s="49">
        <v>245.758148193359</v>
      </c>
      <c r="H39" s="49">
        <v>6.98515796661377</v>
      </c>
      <c r="I39" s="50"/>
      <c r="J39" s="51"/>
      <c r="K39" s="51"/>
      <c r="L39" s="51"/>
      <c r="M39" s="49">
        <v>53.4590492248535</v>
      </c>
      <c r="N39" s="49">
        <v>0.118683777749538</v>
      </c>
      <c r="O39" s="49">
        <v>0.00574561208486557</v>
      </c>
      <c r="P39" s="52"/>
      <c r="Q39" s="52"/>
      <c r="R39" s="53"/>
      <c r="S39" s="54"/>
      <c r="T39" s="55"/>
      <c r="U39" s="55"/>
      <c r="V39" s="56"/>
      <c r="W39" s="53"/>
      <c r="X39" s="57">
        <v>24</v>
      </c>
    </row>
    <row r="40" spans="1:24" s="58" customFormat="1" ht="15.75" customHeight="1">
      <c r="A40" s="48">
        <v>42814</v>
      </c>
      <c r="B40" s="49">
        <v>7.71663522720337</v>
      </c>
      <c r="C40" s="49">
        <v>76.7135009765625</v>
      </c>
      <c r="D40" s="49">
        <v>250.138977050781</v>
      </c>
      <c r="E40" s="49">
        <v>5.28999805450439</v>
      </c>
      <c r="F40" s="49">
        <v>49.4452362060547</v>
      </c>
      <c r="G40" s="49">
        <v>247.200164794922</v>
      </c>
      <c r="H40" s="49">
        <v>6.8433837890625</v>
      </c>
      <c r="I40" s="50"/>
      <c r="J40" s="51"/>
      <c r="K40" s="51"/>
      <c r="L40" s="51"/>
      <c r="M40" s="49">
        <v>50.9631652832031</v>
      </c>
      <c r="N40" s="49">
        <v>0.138485059142113</v>
      </c>
      <c r="O40" s="49">
        <v>0.00665349001064897</v>
      </c>
      <c r="P40" s="52"/>
      <c r="Q40" s="52"/>
      <c r="R40" s="53"/>
      <c r="S40" s="54"/>
      <c r="T40" s="55"/>
      <c r="U40" s="55"/>
      <c r="V40" s="56"/>
      <c r="W40" s="53"/>
      <c r="X40" s="57">
        <v>24</v>
      </c>
    </row>
    <row r="41" spans="1:24" s="58" customFormat="1" ht="15.75" customHeight="1">
      <c r="A41" s="48">
        <v>42815</v>
      </c>
      <c r="B41" s="49">
        <v>7.83989000320435</v>
      </c>
      <c r="C41" s="49">
        <v>77.7353591918945</v>
      </c>
      <c r="D41" s="49">
        <v>245.076446533203</v>
      </c>
      <c r="E41" s="49">
        <v>5.45404434204102</v>
      </c>
      <c r="F41" s="49">
        <v>49.6190910339355</v>
      </c>
      <c r="G41" s="49">
        <v>242.005798339844</v>
      </c>
      <c r="H41" s="49">
        <v>6.91097021102905</v>
      </c>
      <c r="I41" s="50"/>
      <c r="J41" s="51"/>
      <c r="K41" s="51"/>
      <c r="L41" s="51"/>
      <c r="M41" s="49">
        <v>50.3998603820801</v>
      </c>
      <c r="N41" s="49">
        <v>0.0989155694842339</v>
      </c>
      <c r="O41" s="49">
        <v>0.00476155057549477</v>
      </c>
      <c r="P41" s="52"/>
      <c r="Q41" s="52"/>
      <c r="R41" s="53"/>
      <c r="S41" s="54"/>
      <c r="T41" s="55"/>
      <c r="U41" s="55"/>
      <c r="V41" s="56"/>
      <c r="W41" s="53"/>
      <c r="X41" s="57">
        <v>24</v>
      </c>
    </row>
    <row r="42" spans="1:24" s="58" customFormat="1" ht="15.75" customHeight="1">
      <c r="A42" s="48">
        <v>42816</v>
      </c>
      <c r="B42" s="49">
        <v>7.89524936676025</v>
      </c>
      <c r="C42" s="49">
        <v>77.1687240600586</v>
      </c>
      <c r="D42" s="49">
        <v>245.426956176758</v>
      </c>
      <c r="E42" s="49">
        <v>5.44953107833862</v>
      </c>
      <c r="F42" s="49">
        <v>49.1091575622559</v>
      </c>
      <c r="G42" s="49">
        <v>242.31852722168</v>
      </c>
      <c r="H42" s="49">
        <v>6.90545558929443</v>
      </c>
      <c r="I42" s="50"/>
      <c r="J42" s="51"/>
      <c r="K42" s="51"/>
      <c r="L42" s="51"/>
      <c r="M42" s="49">
        <v>49.7429542541504</v>
      </c>
      <c r="N42" s="49">
        <v>0.0692687854170799</v>
      </c>
      <c r="O42" s="49">
        <v>0.00327048287726939</v>
      </c>
      <c r="P42" s="52"/>
      <c r="Q42" s="52"/>
      <c r="R42" s="53"/>
      <c r="S42" s="54"/>
      <c r="T42" s="55"/>
      <c r="U42" s="55"/>
      <c r="V42" s="56"/>
      <c r="W42" s="53"/>
      <c r="X42" s="57">
        <v>24</v>
      </c>
    </row>
    <row r="43" spans="1:24" s="58" customFormat="1" ht="15.75" customHeight="1">
      <c r="A43" s="48">
        <v>42817</v>
      </c>
      <c r="B43" s="49">
        <v>7.98190450668335</v>
      </c>
      <c r="C43" s="49">
        <v>77.3733901977539</v>
      </c>
      <c r="D43" s="49">
        <v>242.377990722656</v>
      </c>
      <c r="E43" s="49">
        <v>5.44014167785645</v>
      </c>
      <c r="F43" s="49">
        <v>49.6635856628418</v>
      </c>
      <c r="G43" s="49">
        <v>239.262603759766</v>
      </c>
      <c r="H43" s="49">
        <v>6.73519420623779</v>
      </c>
      <c r="I43" s="50"/>
      <c r="J43" s="51"/>
      <c r="K43" s="51"/>
      <c r="L43" s="51"/>
      <c r="M43" s="49">
        <v>49.9871559143066</v>
      </c>
      <c r="N43" s="49">
        <v>0.0593651942908764</v>
      </c>
      <c r="O43" s="49">
        <v>0.00282117119058967</v>
      </c>
      <c r="P43" s="52"/>
      <c r="Q43" s="52"/>
      <c r="R43" s="53"/>
      <c r="S43" s="54"/>
      <c r="T43" s="55"/>
      <c r="U43" s="55"/>
      <c r="V43" s="56"/>
      <c r="W43" s="53"/>
      <c r="X43" s="57">
        <v>24</v>
      </c>
    </row>
    <row r="44" spans="1:24" s="58" customFormat="1" ht="15.75" customHeight="1">
      <c r="A44" s="48">
        <v>42818</v>
      </c>
      <c r="B44" s="49">
        <v>7.89565896987915</v>
      </c>
      <c r="C44" s="49">
        <v>81.6129837036133</v>
      </c>
      <c r="D44" s="49">
        <v>251.977767944336</v>
      </c>
      <c r="E44" s="49">
        <v>5.27314853668213</v>
      </c>
      <c r="F44" s="49">
        <v>50.711124420166</v>
      </c>
      <c r="G44" s="49">
        <v>248.897888183594</v>
      </c>
      <c r="H44" s="49">
        <v>7.80913305282593</v>
      </c>
      <c r="I44" s="50"/>
      <c r="J44" s="51"/>
      <c r="K44" s="51"/>
      <c r="L44" s="51"/>
      <c r="M44" s="49">
        <v>50.0834617614746</v>
      </c>
      <c r="N44" s="49">
        <v>0.0790899842977524</v>
      </c>
      <c r="O44" s="49">
        <v>0.00390265742316842</v>
      </c>
      <c r="P44" s="52"/>
      <c r="Q44" s="52"/>
      <c r="R44" s="53"/>
      <c r="S44" s="54"/>
      <c r="T44" s="55"/>
      <c r="U44" s="55"/>
      <c r="V44" s="56"/>
      <c r="W44" s="53"/>
      <c r="X44" s="57">
        <v>24</v>
      </c>
    </row>
    <row r="45" spans="1:24" s="58" customFormat="1" ht="15.75" customHeight="1">
      <c r="A45" s="48">
        <v>42819</v>
      </c>
      <c r="B45" s="49">
        <f>AVERAGE(B42:B44)</f>
        <v>7.92427094777425</v>
      </c>
      <c r="C45" s="49">
        <f>AVERAGE(C42:C44)</f>
        <v>78.71836598714192</v>
      </c>
      <c r="D45" s="49">
        <f>AVERAGE(D42:D44)</f>
        <v>246.59423828125</v>
      </c>
      <c r="E45" s="49">
        <f>AVERAGE(E42:E44)</f>
        <v>5.387607097625733</v>
      </c>
      <c r="F45" s="49">
        <f>AVERAGE(F42:F44)</f>
        <v>49.82795588175457</v>
      </c>
      <c r="G45" s="49">
        <f>AVERAGE(G42:G44)</f>
        <v>243.49300638834666</v>
      </c>
      <c r="H45" s="49">
        <f>AVERAGE(H42:H44)</f>
        <v>7.149927616119384</v>
      </c>
      <c r="I45" s="50"/>
      <c r="J45" s="51"/>
      <c r="K45" s="51"/>
      <c r="L45" s="51"/>
      <c r="M45" s="49">
        <f>AVERAGE(M42:M44)</f>
        <v>49.9378573099772</v>
      </c>
      <c r="N45" s="49">
        <f>AVERAGE(N42:N44)</f>
        <v>0.06924132133523624</v>
      </c>
      <c r="O45" s="49">
        <f>AVERAGE(O42:O44)</f>
        <v>0.0033314371636758264</v>
      </c>
      <c r="P45" s="52"/>
      <c r="Q45" s="52"/>
      <c r="R45" s="53"/>
      <c r="S45" s="54"/>
      <c r="T45" s="55"/>
      <c r="U45" s="55"/>
      <c r="V45" s="56"/>
      <c r="W45" s="53"/>
      <c r="X45" s="57">
        <v>24</v>
      </c>
    </row>
    <row r="46" spans="1:24" s="58" customFormat="1" ht="15.75" customHeight="1">
      <c r="A46" s="59" t="s">
        <v>36</v>
      </c>
      <c r="B46" s="60"/>
      <c r="C46" s="60"/>
      <c r="D46" s="60"/>
      <c r="E46" s="60"/>
      <c r="F46" s="60"/>
      <c r="G46" s="60"/>
      <c r="H46" s="61"/>
      <c r="I46" s="62"/>
      <c r="J46" s="62"/>
      <c r="K46" s="62"/>
      <c r="L46" s="62"/>
      <c r="M46" s="62"/>
      <c r="N46" s="62"/>
      <c r="O46" s="63"/>
      <c r="P46" s="64"/>
      <c r="Q46" s="64"/>
      <c r="R46" s="64"/>
      <c r="S46" s="65"/>
      <c r="T46" s="65"/>
      <c r="U46" s="65"/>
      <c r="V46" s="66"/>
      <c r="W46" s="67"/>
      <c r="X46" s="68"/>
    </row>
    <row r="47" spans="1:24" s="58" customFormat="1" ht="15.75" customHeight="1">
      <c r="A47" s="69" t="s">
        <v>37</v>
      </c>
      <c r="B47" s="70">
        <f>AVERAGE(B21:B45)</f>
        <v>7.9119338544209805</v>
      </c>
      <c r="C47" s="70">
        <f>AVERAGE(C21:C45)</f>
        <v>78.34088979085286</v>
      </c>
      <c r="D47" s="70">
        <f>SUM(D21:D45)</f>
        <v>6217.297302246096</v>
      </c>
      <c r="E47" s="70">
        <f>AVERAGE(E21:E45)</f>
        <v>5.3599357986450205</v>
      </c>
      <c r="F47" s="70">
        <f>AVERAGE(F21:F45)</f>
        <v>49.86372309366863</v>
      </c>
      <c r="G47" s="70">
        <f>SUM(G21:G45)</f>
        <v>6142.216562906901</v>
      </c>
      <c r="H47" s="71">
        <f>SUM(H21:H45)</f>
        <v>177.54648780822754</v>
      </c>
      <c r="I47" s="72"/>
      <c r="J47" s="72"/>
      <c r="K47" s="72"/>
      <c r="L47" s="72"/>
      <c r="M47" s="72">
        <f>AVERAGE(M21:M45)</f>
        <v>56.34012583414713</v>
      </c>
      <c r="N47" s="72">
        <f>SUM(N21:N45)</f>
        <v>2.3832718419531966</v>
      </c>
      <c r="O47" s="72">
        <f>SUM(O21:O45)</f>
        <v>0.11603258460915337</v>
      </c>
      <c r="P47" s="73"/>
      <c r="Q47" s="73" t="e">
        <f>AVERAGE(Q21:Q45)</f>
        <v>#DIV/0!</v>
      </c>
      <c r="R47" s="73">
        <f>SUM(R21:R45)</f>
        <v>0</v>
      </c>
      <c r="S47" s="73"/>
      <c r="T47" s="73"/>
      <c r="U47" s="73"/>
      <c r="V47" s="73"/>
      <c r="W47" s="73">
        <f>SUM(W21:W45)</f>
        <v>0</v>
      </c>
      <c r="X47" s="74">
        <f>SUM(X21:X45)</f>
        <v>600</v>
      </c>
    </row>
    <row r="48" spans="1:24" ht="15.75" customHeight="1">
      <c r="A48" s="75"/>
      <c r="B48" s="75"/>
      <c r="C48" s="76"/>
      <c r="D48" s="76"/>
      <c r="E48" s="76"/>
      <c r="F48" s="76"/>
      <c r="G48" s="76"/>
      <c r="H48" s="76"/>
      <c r="I48" s="77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8"/>
    </row>
    <row r="49" spans="1:24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2.75">
      <c r="A50" s="79" t="s">
        <v>38</v>
      </c>
      <c r="B50" s="79"/>
      <c r="C50" s="79"/>
      <c r="D50" s="80"/>
      <c r="E50" s="81"/>
      <c r="F50" s="82" t="s">
        <v>39</v>
      </c>
      <c r="G50" s="83">
        <f>H47+O47</f>
        <v>177.66252039283668</v>
      </c>
      <c r="H50" s="84" t="s">
        <v>35</v>
      </c>
      <c r="I50" s="85"/>
      <c r="J50" s="85"/>
      <c r="K50" s="80"/>
      <c r="M50" s="86"/>
      <c r="N50" s="85"/>
      <c r="O50" s="85"/>
      <c r="X50" s="13"/>
    </row>
    <row r="51" spans="1:24" ht="12.75">
      <c r="A51" s="13"/>
      <c r="B51" s="13"/>
      <c r="C51" s="87"/>
      <c r="D51" s="87"/>
      <c r="E51" s="81"/>
      <c r="F51" s="88" t="s">
        <v>40</v>
      </c>
      <c r="G51" s="89">
        <f>W47</f>
        <v>0</v>
      </c>
      <c r="H51" s="84"/>
      <c r="I51" s="90"/>
      <c r="J51" s="91"/>
      <c r="K51" s="87"/>
      <c r="M51" s="92"/>
      <c r="N51" s="92"/>
      <c r="O51" s="92"/>
      <c r="X51" s="87"/>
    </row>
    <row r="52" spans="4:24" ht="12.75">
      <c r="D52" s="93"/>
      <c r="E52" s="81" t="s">
        <v>16</v>
      </c>
      <c r="F52" s="82" t="s">
        <v>41</v>
      </c>
      <c r="G52" s="94">
        <f>R47</f>
        <v>0</v>
      </c>
      <c r="H52" s="84" t="s">
        <v>42</v>
      </c>
      <c r="I52" s="95"/>
      <c r="J52" s="95"/>
      <c r="K52" s="93"/>
      <c r="M52" s="86"/>
      <c r="N52" s="96"/>
      <c r="O52" s="96"/>
      <c r="X52" s="13"/>
    </row>
    <row r="53" spans="1:22" ht="12.75">
      <c r="A53" s="13"/>
      <c r="B53" s="13"/>
      <c r="C53" s="87"/>
      <c r="D53" s="87"/>
      <c r="E53" s="87"/>
      <c r="F53" s="87"/>
      <c r="G53" s="13"/>
      <c r="H53" s="13"/>
      <c r="I53" s="13"/>
      <c r="J53" s="87"/>
      <c r="K53" s="87"/>
      <c r="L53" s="87"/>
      <c r="M53" s="91"/>
      <c r="N53" s="90"/>
      <c r="O53" s="90"/>
      <c r="P53" s="13"/>
      <c r="Q53" s="13"/>
      <c r="R53" s="13"/>
      <c r="S53" s="13"/>
      <c r="T53" s="13"/>
      <c r="U53" s="13"/>
      <c r="V53" s="13"/>
    </row>
  </sheetData>
  <sheetProtection selectLockedCells="1" selectUnlockedCells="1"/>
  <mergeCells count="25">
    <mergeCell ref="F4:S4"/>
    <mergeCell ref="A5:X5"/>
    <mergeCell ref="A7:G7"/>
    <mergeCell ref="A11:F11"/>
    <mergeCell ref="A15:F15"/>
    <mergeCell ref="A17:A19"/>
    <mergeCell ref="B17:D17"/>
    <mergeCell ref="E17:G17"/>
    <mergeCell ref="I17:K17"/>
    <mergeCell ref="L17:N17"/>
    <mergeCell ref="P17:W17"/>
    <mergeCell ref="X17:X19"/>
    <mergeCell ref="B20:D20"/>
    <mergeCell ref="E20:G20"/>
    <mergeCell ref="I20:K20"/>
    <mergeCell ref="L20:N20"/>
    <mergeCell ref="P20:R20"/>
    <mergeCell ref="S20:U20"/>
    <mergeCell ref="B46:D46"/>
    <mergeCell ref="E46:G46"/>
    <mergeCell ref="I46:K46"/>
    <mergeCell ref="L46:N46"/>
    <mergeCell ref="P46:R46"/>
    <mergeCell ref="S46:U46"/>
    <mergeCell ref="A50:C50"/>
  </mergeCells>
  <printOptions/>
  <pageMargins left="0.22013888888888888" right="0.19652777777777777" top="0.31527777777777777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2017-04-04T08:02:17Z</dcterms:modified>
  <cp:category/>
  <cp:version/>
  <cp:contentType/>
  <cp:contentStatus/>
  <cp:revision>3</cp:revision>
</cp:coreProperties>
</file>